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OneDrive\Pictures\Documents\Fixtures, Results &amp; League - Copy\"/>
    </mc:Choice>
  </mc:AlternateContent>
  <xr:revisionPtr revIDLastSave="1774" documentId="23D56E61605B82A30E5B884B4D6C84B1010C2DD8" xr6:coauthVersionLast="34" xr6:coauthVersionMax="34" xr10:uidLastSave="{8F6B9787-506E-45AD-BD73-DFC8349D2C64}"/>
  <bookViews>
    <workbookView xWindow="240" yWindow="45" windowWidth="20115" windowHeight="7995" activeTab="1" xr2:uid="{00000000-000D-0000-FFFF-FFFF00000000}"/>
  </bookViews>
  <sheets>
    <sheet name="Fixtures 2018" sheetId="1" r:id="rId1"/>
    <sheet name="League Table 2018" sheetId="2" r:id="rId2"/>
    <sheet name="League Worksheet Only" sheetId="3" r:id="rId3"/>
    <sheet name="HomeAway 2018" sheetId="4" r:id="rId4"/>
  </sheets>
  <definedNames>
    <definedName name="_xlnm._FilterDatabase" localSheetId="1" hidden="1">'League Table 2018'!$A$6:$K$6</definedName>
    <definedName name="_xlnm.Print_Area" localSheetId="3">'HomeAway 2018'!$A$1:$N$50</definedName>
  </definedNames>
  <calcPr calcId="179017"/>
  <customWorkbookViews>
    <customWorkbookView name="Frank - Personal View" guid="{BB0BFF73-74A9-4A9D-A7D3-AE13F0064A4A}" mergeInterval="0" personalView="1" maximized="1" xWindow="1" yWindow="1" windowWidth="1362" windowHeight="538" activeSheetId="1"/>
  </customWorkbookViews>
</workbook>
</file>

<file path=xl/calcChain.xml><?xml version="1.0" encoding="utf-8"?>
<calcChain xmlns="http://schemas.openxmlformats.org/spreadsheetml/2006/main">
  <c r="L28" i="4" l="1"/>
  <c r="M49" i="4" l="1"/>
  <c r="L49" i="4"/>
  <c r="M48" i="4"/>
  <c r="L48" i="4"/>
  <c r="M47" i="4"/>
  <c r="L47" i="4"/>
  <c r="M46" i="4"/>
  <c r="L46" i="4"/>
  <c r="M45" i="4"/>
  <c r="L45" i="4"/>
  <c r="M44" i="4"/>
  <c r="L44" i="4"/>
  <c r="M42" i="4"/>
  <c r="L42" i="4"/>
  <c r="M41" i="4"/>
  <c r="L41" i="4"/>
  <c r="M40" i="4"/>
  <c r="L40" i="4"/>
  <c r="M39" i="4"/>
  <c r="L39" i="4"/>
  <c r="M38" i="4"/>
  <c r="L38" i="4"/>
  <c r="M37" i="4"/>
  <c r="L37" i="4"/>
  <c r="M35" i="4"/>
  <c r="L35" i="4"/>
  <c r="M34" i="4"/>
  <c r="L34" i="4"/>
  <c r="M33" i="4"/>
  <c r="L33" i="4"/>
  <c r="M32" i="4"/>
  <c r="L32" i="4"/>
  <c r="M31" i="4"/>
  <c r="L31" i="4"/>
  <c r="M30" i="4"/>
  <c r="L30" i="4"/>
  <c r="M28" i="4"/>
  <c r="M27" i="4"/>
  <c r="L27" i="4"/>
  <c r="M26" i="4"/>
  <c r="L26" i="4"/>
  <c r="M25" i="4"/>
  <c r="L25" i="4"/>
  <c r="M24" i="4"/>
  <c r="L24" i="4"/>
  <c r="M23" i="4"/>
  <c r="L23" i="4"/>
  <c r="M21" i="4"/>
  <c r="L21" i="4"/>
  <c r="M20" i="4"/>
  <c r="L20" i="4"/>
  <c r="M19" i="4"/>
  <c r="L19" i="4"/>
  <c r="M18" i="4"/>
  <c r="L18" i="4"/>
  <c r="M17" i="4"/>
  <c r="L17" i="4"/>
  <c r="M16" i="4"/>
  <c r="L16" i="4"/>
  <c r="M14" i="4"/>
  <c r="L14" i="4"/>
  <c r="M13" i="4"/>
  <c r="L13" i="4"/>
  <c r="M12" i="4"/>
  <c r="L12" i="4"/>
  <c r="M11" i="4"/>
  <c r="L11" i="4"/>
  <c r="M10" i="4"/>
  <c r="L10" i="4"/>
  <c r="M9" i="4"/>
  <c r="L9" i="4"/>
  <c r="M7" i="4"/>
  <c r="L7" i="4"/>
  <c r="M6" i="4"/>
  <c r="L6" i="4"/>
  <c r="M5" i="4"/>
  <c r="L5" i="4"/>
  <c r="M4" i="4"/>
  <c r="L4" i="4"/>
  <c r="M3" i="4"/>
  <c r="L3" i="4"/>
  <c r="M2" i="4"/>
  <c r="L2" i="4"/>
  <c r="N49" i="4"/>
  <c r="N48" i="4"/>
  <c r="N47" i="4"/>
  <c r="N46" i="4"/>
  <c r="N45" i="4"/>
  <c r="N44" i="4"/>
  <c r="N42" i="4"/>
  <c r="N41" i="4"/>
  <c r="N40" i="4"/>
  <c r="N39" i="4"/>
  <c r="N38" i="4"/>
  <c r="N37" i="4"/>
  <c r="N35" i="4"/>
  <c r="N34" i="4"/>
  <c r="N33" i="4"/>
  <c r="N32" i="4"/>
  <c r="N31" i="4"/>
  <c r="N30" i="4"/>
  <c r="N28" i="4"/>
  <c r="N27" i="4"/>
  <c r="N26" i="4"/>
  <c r="N25" i="4"/>
  <c r="N24" i="4"/>
  <c r="N23" i="4"/>
  <c r="N21" i="4"/>
  <c r="N20" i="4"/>
  <c r="N19" i="4"/>
  <c r="N18" i="4"/>
  <c r="N17" i="4"/>
  <c r="N16" i="4"/>
  <c r="N14" i="4"/>
  <c r="N13" i="4"/>
  <c r="N12" i="4"/>
  <c r="N11" i="4"/>
  <c r="N10" i="4"/>
  <c r="N9" i="4"/>
  <c r="N7" i="4"/>
  <c r="N6" i="4"/>
  <c r="N5" i="4"/>
  <c r="N4" i="4"/>
  <c r="N3" i="4"/>
  <c r="N2" i="4"/>
  <c r="K50" i="4"/>
  <c r="E50" i="4"/>
  <c r="E43" i="4"/>
  <c r="K43" i="4"/>
  <c r="K36" i="4"/>
  <c r="E36" i="4"/>
  <c r="K29" i="4"/>
  <c r="E29" i="4"/>
  <c r="K22" i="4"/>
  <c r="E22" i="4"/>
  <c r="E15" i="4"/>
  <c r="K15" i="4"/>
  <c r="K8" i="4"/>
  <c r="E8" i="4"/>
  <c r="B50" i="4"/>
  <c r="D50" i="4"/>
  <c r="H50" i="4"/>
  <c r="J50" i="4"/>
  <c r="B43" i="4"/>
  <c r="D43" i="4"/>
  <c r="H43" i="4"/>
  <c r="J43" i="4"/>
  <c r="D22" i="4"/>
  <c r="B22" i="4"/>
  <c r="H22" i="4"/>
  <c r="J22" i="4"/>
  <c r="J29" i="4"/>
  <c r="H29" i="4"/>
  <c r="D29" i="4"/>
  <c r="B29" i="4"/>
  <c r="J15" i="4"/>
  <c r="H15" i="4"/>
  <c r="D15" i="4"/>
  <c r="B15" i="4"/>
  <c r="H8" i="4"/>
  <c r="D8" i="4"/>
  <c r="B8" i="4"/>
  <c r="J8" i="4"/>
  <c r="J36" i="4"/>
  <c r="H36" i="4"/>
  <c r="D36" i="4"/>
  <c r="B36" i="4"/>
  <c r="L15" i="4" l="1"/>
  <c r="M15" i="4"/>
  <c r="L50" i="4"/>
  <c r="M50" i="4"/>
  <c r="M36" i="4"/>
  <c r="L36" i="4"/>
  <c r="M29" i="4"/>
  <c r="M22" i="4"/>
  <c r="L22" i="4"/>
  <c r="L8" i="4"/>
  <c r="M8" i="4"/>
  <c r="M43" i="4"/>
  <c r="L43" i="4"/>
  <c r="L29" i="4"/>
  <c r="N29" i="4"/>
  <c r="N22" i="4"/>
  <c r="N36" i="4"/>
  <c r="N50" i="4"/>
  <c r="N43" i="4"/>
  <c r="N15" i="4"/>
  <c r="N8" i="4"/>
  <c r="J5" i="2"/>
  <c r="J7" i="2" l="1"/>
  <c r="J6" i="2" l="1"/>
  <c r="J10" i="2" l="1"/>
  <c r="J9" i="2"/>
  <c r="J8" i="2"/>
  <c r="J4" i="2"/>
  <c r="J5" i="3" l="1"/>
  <c r="J6" i="3"/>
  <c r="J7" i="3"/>
  <c r="J8" i="3"/>
  <c r="J9" i="3"/>
  <c r="J10" i="3"/>
  <c r="J4" i="3"/>
  <c r="K4" i="3"/>
  <c r="K10" i="3"/>
  <c r="K9" i="3"/>
  <c r="K8" i="3"/>
  <c r="K7" i="3"/>
  <c r="K6" i="3"/>
  <c r="K5" i="3"/>
</calcChain>
</file>

<file path=xl/sharedStrings.xml><?xml version="1.0" encoding="utf-8"?>
<sst xmlns="http://schemas.openxmlformats.org/spreadsheetml/2006/main" count="505" uniqueCount="72">
  <si>
    <t>Day</t>
  </si>
  <si>
    <t>Date</t>
  </si>
  <si>
    <t>Home Team</t>
  </si>
  <si>
    <t>Result</t>
  </si>
  <si>
    <t>Away Team</t>
  </si>
  <si>
    <t>Wednesday</t>
  </si>
  <si>
    <t>Mid Kent</t>
  </si>
  <si>
    <t>Sheerness</t>
  </si>
  <si>
    <t>Bearsted</t>
  </si>
  <si>
    <t>Sittingbourne</t>
  </si>
  <si>
    <t>Gillingham</t>
  </si>
  <si>
    <t>Note:</t>
  </si>
  <si>
    <t>Played</t>
  </si>
  <si>
    <t>HW</t>
  </si>
  <si>
    <t>AW</t>
  </si>
  <si>
    <t>HD</t>
  </si>
  <si>
    <t>Lost</t>
  </si>
  <si>
    <t>Points</t>
  </si>
  <si>
    <t>Kings Hill</t>
  </si>
  <si>
    <t>Roch &amp; Cob</t>
  </si>
  <si>
    <t>Note Scoring:</t>
  </si>
  <si>
    <t>AD</t>
  </si>
  <si>
    <t>WORK SHEET ONLY</t>
  </si>
  <si>
    <t>Tee Time</t>
  </si>
  <si>
    <t>Home Win - 3 pts</t>
  </si>
  <si>
    <t>Away Win - 4 pts</t>
  </si>
  <si>
    <t>Home Draw - 1 pt</t>
  </si>
  <si>
    <t>Away Draw - 2 pts</t>
  </si>
  <si>
    <t>Group 4 League Postions 2015</t>
  </si>
  <si>
    <t>F</t>
  </si>
  <si>
    <t>A</t>
  </si>
  <si>
    <t>GD</t>
  </si>
  <si>
    <t>HOW TO SORT LEAGUE POSITIONS</t>
  </si>
  <si>
    <t>THIS LEAGUE HAS FORMULAS BUILT IN THEREFORE:</t>
  </si>
  <si>
    <t>3. Enter each team manually into league below in any order</t>
  </si>
  <si>
    <t>4. Then follow the sort league positions as below.</t>
  </si>
  <si>
    <t>1. Only enter matches played: results: and for &amp; against</t>
  </si>
  <si>
    <t>UPDATED</t>
  </si>
  <si>
    <t>2. Do not copy and paste this league into the one below.</t>
  </si>
  <si>
    <t>2. Highlight from first team Col A19 to points K19</t>
  </si>
  <si>
    <t>3. Continue to highlight all col from cells 19 -25</t>
  </si>
  <si>
    <t>4. Click on editing, sort and filter in tool bar above.</t>
  </si>
  <si>
    <t>1. Enter each team manually into this league from the one above in any order</t>
  </si>
  <si>
    <t>5. Select, custom sort: sort Col K (points): leave values: then largest to smallest</t>
  </si>
  <si>
    <t>7. This sorts all columns in correct order for the League in points and game difference</t>
  </si>
  <si>
    <t>8. Then copy and paste this league onto sheet League Postions 2015 worksheet</t>
  </si>
  <si>
    <t>6. Then select, custom sort, add a level: sort Col J (GD): leave values: then largest to smallest</t>
  </si>
  <si>
    <t>26.8.15</t>
  </si>
  <si>
    <t>9. If league is still tied after this, it is decided on the games between thre tied Clubs - manual calculation</t>
  </si>
  <si>
    <t xml:space="preserve"> </t>
  </si>
  <si>
    <t>Group 4 League Postions 2018</t>
  </si>
  <si>
    <t>April</t>
  </si>
  <si>
    <t xml:space="preserve"> 09:00</t>
  </si>
  <si>
    <t>Group 4 Fixtures &amp; Results 2018</t>
  </si>
  <si>
    <t>Tuesday</t>
  </si>
  <si>
    <t xml:space="preserve"> 08:30</t>
  </si>
  <si>
    <t>May</t>
  </si>
  <si>
    <t>Rochester &amp; Cobham</t>
  </si>
  <si>
    <t>Monday</t>
  </si>
  <si>
    <t>June</t>
  </si>
  <si>
    <t>Friday</t>
  </si>
  <si>
    <t>July</t>
  </si>
  <si>
    <t>August</t>
  </si>
  <si>
    <t xml:space="preserve"> 08:45</t>
  </si>
  <si>
    <t>Thursday</t>
  </si>
  <si>
    <t>Tuesday 18th September Group 4 Jamboree at Mid Kent</t>
  </si>
  <si>
    <t>Monday 24th September KGVL Singles at The Wildernesse</t>
  </si>
  <si>
    <t>Monday1st October KGVL Group Winners at Knole Park</t>
  </si>
  <si>
    <t>Friday 7th September KGVL Pairs Championship at Faversham</t>
  </si>
  <si>
    <t>Sept</t>
  </si>
  <si>
    <t>Pts</t>
  </si>
  <si>
    <t>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</si>
</sst>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hh:mm:ss;@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 hidden="1"/>
    </xf>
    <xf numFmtId="0" fontId="0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16" fontId="4" fillId="0" borderId="0" xfId="0" applyNumberFormat="1" applyFont="1"/>
    <xf numFmtId="20" fontId="4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0" borderId="5" xfId="0" applyFont="1" applyBorder="1"/>
    <xf numFmtId="0" fontId="5" fillId="0" borderId="1" xfId="0" applyFont="1" applyBorder="1"/>
    <xf numFmtId="0" fontId="6" fillId="0" borderId="0" xfId="0" applyFont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Fill="1" applyBorder="1"/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5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165" fontId="5" fillId="0" borderId="6" xfId="1" applyNumberFormat="1" applyFont="1" applyBorder="1" applyAlignment="1">
      <alignment horizontal="center"/>
    </xf>
    <xf numFmtId="1" fontId="0" fillId="0" borderId="0" xfId="1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/>
    <xf numFmtId="0" fontId="2" fillId="3" borderId="0" xfId="0" applyFont="1" applyFill="1" applyAlignment="1">
      <alignment vertical="center"/>
    </xf>
    <xf numFmtId="0" fontId="1" fillId="0" borderId="0" xfId="0" applyFont="1" applyAlignment="1"/>
    <xf numFmtId="0" fontId="1" fillId="0" borderId="0" xfId="0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3"/>
  <sheetViews>
    <sheetView topLeftCell="A20" zoomScale="115" zoomScaleNormal="115" workbookViewId="0">
      <selection activeCell="G32" sqref="G32"/>
    </sheetView>
  </sheetViews>
  <sheetFormatPr defaultRowHeight="15" x14ac:dyDescent="0.25"/>
  <cols>
    <col min="1" max="1" width="12.42578125" customWidth="1"/>
    <col min="2" max="2" width="8.7109375" customWidth="1"/>
    <col min="3" max="3" width="5.7109375" style="1" customWidth="1"/>
    <col min="4" max="4" width="8.85546875" style="2" customWidth="1"/>
    <col min="5" max="5" width="19.7109375" customWidth="1"/>
    <col min="6" max="6" width="9.140625" style="5"/>
    <col min="7" max="7" width="19.5703125" customWidth="1"/>
    <col min="8" max="8" width="9.140625" style="5"/>
  </cols>
  <sheetData>
    <row r="1" spans="1:15" ht="19.5" thickBot="1" x14ac:dyDescent="0.35">
      <c r="A1" s="65" t="s">
        <v>53</v>
      </c>
      <c r="B1" s="66"/>
      <c r="C1" s="66"/>
      <c r="D1" s="66"/>
      <c r="E1" s="66"/>
      <c r="F1" s="66"/>
      <c r="G1" s="66"/>
      <c r="H1" s="67"/>
    </row>
    <row r="2" spans="1:15" x14ac:dyDescent="0.25">
      <c r="A2" s="7" t="s">
        <v>0</v>
      </c>
      <c r="B2" s="56" t="s">
        <v>1</v>
      </c>
      <c r="C2" s="56"/>
      <c r="D2" s="42" t="s">
        <v>23</v>
      </c>
      <c r="E2" s="56" t="s">
        <v>2</v>
      </c>
      <c r="F2" s="56" t="s">
        <v>3</v>
      </c>
      <c r="G2" s="56" t="s">
        <v>4</v>
      </c>
      <c r="H2" s="56" t="s">
        <v>3</v>
      </c>
    </row>
    <row r="3" spans="1:15" s="1" customFormat="1" x14ac:dyDescent="0.25">
      <c r="A3" s="32" t="s">
        <v>58</v>
      </c>
      <c r="B3" s="31" t="s">
        <v>51</v>
      </c>
      <c r="C3" s="54">
        <v>16</v>
      </c>
      <c r="D3" s="55" t="s">
        <v>63</v>
      </c>
      <c r="E3" s="31" t="s">
        <v>57</v>
      </c>
      <c r="F3" s="54">
        <v>2</v>
      </c>
      <c r="G3" s="31" t="s">
        <v>18</v>
      </c>
      <c r="H3" s="54">
        <v>3</v>
      </c>
    </row>
    <row r="4" spans="1:15" s="1" customFormat="1" x14ac:dyDescent="0.25">
      <c r="A4" s="32" t="s">
        <v>60</v>
      </c>
      <c r="B4" s="31" t="s">
        <v>51</v>
      </c>
      <c r="C4" s="54">
        <v>20</v>
      </c>
      <c r="D4" s="55" t="s">
        <v>52</v>
      </c>
      <c r="E4" s="31" t="s">
        <v>18</v>
      </c>
      <c r="F4" s="54">
        <v>4</v>
      </c>
      <c r="G4" s="31" t="s">
        <v>10</v>
      </c>
      <c r="H4" s="54">
        <v>1</v>
      </c>
    </row>
    <row r="5" spans="1:15" s="1" customFormat="1" x14ac:dyDescent="0.25">
      <c r="A5" s="32" t="s">
        <v>54</v>
      </c>
      <c r="B5" s="31" t="s">
        <v>51</v>
      </c>
      <c r="C5" s="54">
        <v>24</v>
      </c>
      <c r="D5" s="55" t="s">
        <v>55</v>
      </c>
      <c r="E5" s="31" t="s">
        <v>9</v>
      </c>
      <c r="F5" s="54">
        <v>4.5</v>
      </c>
      <c r="G5" s="31" t="s">
        <v>6</v>
      </c>
      <c r="H5" s="54">
        <v>0.5</v>
      </c>
    </row>
    <row r="6" spans="1:15" x14ac:dyDescent="0.25">
      <c r="A6" s="32" t="s">
        <v>5</v>
      </c>
      <c r="B6" s="31" t="s">
        <v>51</v>
      </c>
      <c r="C6" s="54">
        <v>25</v>
      </c>
      <c r="D6" s="55" t="s">
        <v>63</v>
      </c>
      <c r="E6" s="31" t="s">
        <v>57</v>
      </c>
      <c r="F6" s="54">
        <v>3.5</v>
      </c>
      <c r="G6" s="31" t="s">
        <v>8</v>
      </c>
      <c r="H6" s="54">
        <v>1.5</v>
      </c>
      <c r="J6" s="25"/>
      <c r="K6" s="25"/>
      <c r="L6" s="25"/>
      <c r="M6" s="26"/>
      <c r="N6" s="27"/>
      <c r="O6" s="27"/>
    </row>
    <row r="7" spans="1:15" s="1" customFormat="1" x14ac:dyDescent="0.25">
      <c r="A7" s="32" t="s">
        <v>5</v>
      </c>
      <c r="B7" s="31" t="s">
        <v>56</v>
      </c>
      <c r="C7" s="54">
        <v>2</v>
      </c>
      <c r="D7" s="55" t="s">
        <v>55</v>
      </c>
      <c r="E7" s="31" t="s">
        <v>7</v>
      </c>
      <c r="F7" s="54">
        <v>2</v>
      </c>
      <c r="G7" s="31" t="s">
        <v>6</v>
      </c>
      <c r="H7" s="54">
        <v>3</v>
      </c>
      <c r="J7" s="25"/>
      <c r="K7" s="25"/>
      <c r="L7" s="25"/>
      <c r="M7" s="26"/>
      <c r="N7" s="27"/>
      <c r="O7" s="27"/>
    </row>
    <row r="8" spans="1:15" s="1" customFormat="1" x14ac:dyDescent="0.25">
      <c r="A8" s="32" t="s">
        <v>60</v>
      </c>
      <c r="B8" s="31" t="s">
        <v>56</v>
      </c>
      <c r="C8" s="54">
        <v>4</v>
      </c>
      <c r="D8" s="55" t="s">
        <v>52</v>
      </c>
      <c r="E8" s="31" t="s">
        <v>8</v>
      </c>
      <c r="F8" s="54">
        <v>4</v>
      </c>
      <c r="G8" s="31" t="s">
        <v>9</v>
      </c>
      <c r="H8" s="54">
        <v>1</v>
      </c>
      <c r="J8" s="25"/>
      <c r="K8" s="25"/>
      <c r="L8" s="25"/>
      <c r="M8" s="26"/>
      <c r="N8" s="27"/>
      <c r="O8" s="27"/>
    </row>
    <row r="9" spans="1:15" s="1" customFormat="1" x14ac:dyDescent="0.25">
      <c r="A9" s="32" t="s">
        <v>54</v>
      </c>
      <c r="B9" s="31" t="s">
        <v>56</v>
      </c>
      <c r="C9" s="54">
        <v>8</v>
      </c>
      <c r="D9" s="55" t="s">
        <v>55</v>
      </c>
      <c r="E9" s="31" t="s">
        <v>9</v>
      </c>
      <c r="F9" s="54">
        <v>4</v>
      </c>
      <c r="G9" s="31" t="s">
        <v>57</v>
      </c>
      <c r="H9" s="54">
        <v>1</v>
      </c>
      <c r="J9" s="25"/>
      <c r="K9" s="25"/>
      <c r="L9" s="25"/>
      <c r="M9" s="26"/>
      <c r="N9" s="27"/>
      <c r="O9" s="27"/>
    </row>
    <row r="10" spans="1:15" s="1" customFormat="1" x14ac:dyDescent="0.25">
      <c r="A10" s="32" t="s">
        <v>5</v>
      </c>
      <c r="B10" s="31" t="s">
        <v>56</v>
      </c>
      <c r="C10" s="54">
        <v>9</v>
      </c>
      <c r="D10" s="55" t="s">
        <v>52</v>
      </c>
      <c r="E10" s="31" t="s">
        <v>6</v>
      </c>
      <c r="F10" s="54">
        <v>2</v>
      </c>
      <c r="G10" s="31" t="s">
        <v>18</v>
      </c>
      <c r="H10" s="54">
        <v>3</v>
      </c>
      <c r="J10" s="25"/>
      <c r="K10" s="25"/>
      <c r="L10" s="25"/>
      <c r="M10" s="26"/>
      <c r="N10" s="27"/>
      <c r="O10" s="27"/>
    </row>
    <row r="11" spans="1:15" s="1" customFormat="1" x14ac:dyDescent="0.25">
      <c r="A11" s="58" t="s">
        <v>5</v>
      </c>
      <c r="B11" s="59" t="s">
        <v>56</v>
      </c>
      <c r="C11" s="57">
        <v>16</v>
      </c>
      <c r="D11" s="55" t="s">
        <v>52</v>
      </c>
      <c r="E11" s="59" t="s">
        <v>6</v>
      </c>
      <c r="F11" s="57">
        <v>1</v>
      </c>
      <c r="G11" s="59" t="s">
        <v>7</v>
      </c>
      <c r="H11" s="57">
        <v>4</v>
      </c>
      <c r="J11" s="25"/>
      <c r="K11" s="25"/>
      <c r="L11" s="25"/>
      <c r="M11" s="26"/>
      <c r="N11" s="27"/>
      <c r="O11" s="27"/>
    </row>
    <row r="12" spans="1:15" s="1" customFormat="1" x14ac:dyDescent="0.25">
      <c r="A12" s="32" t="s">
        <v>60</v>
      </c>
      <c r="B12" s="31" t="s">
        <v>56</v>
      </c>
      <c r="C12" s="54">
        <v>11</v>
      </c>
      <c r="D12" s="55" t="s">
        <v>55</v>
      </c>
      <c r="E12" s="31" t="s">
        <v>10</v>
      </c>
      <c r="F12" s="54">
        <v>2.5</v>
      </c>
      <c r="G12" s="31" t="s">
        <v>7</v>
      </c>
      <c r="H12" s="54">
        <v>2.5</v>
      </c>
      <c r="J12" s="25"/>
      <c r="K12" s="25"/>
      <c r="L12" s="25"/>
      <c r="M12" s="26"/>
      <c r="N12" s="27"/>
      <c r="O12" s="27"/>
    </row>
    <row r="13" spans="1:15" s="1" customFormat="1" x14ac:dyDescent="0.25">
      <c r="A13" s="32" t="s">
        <v>5</v>
      </c>
      <c r="B13" s="31" t="s">
        <v>56</v>
      </c>
      <c r="C13" s="54">
        <v>23</v>
      </c>
      <c r="D13" s="55" t="s">
        <v>63</v>
      </c>
      <c r="E13" s="31" t="s">
        <v>57</v>
      </c>
      <c r="F13" s="54">
        <v>4</v>
      </c>
      <c r="G13" s="31" t="s">
        <v>7</v>
      </c>
      <c r="H13" s="54">
        <v>1</v>
      </c>
      <c r="J13" s="25"/>
      <c r="K13" s="25"/>
      <c r="L13" s="25"/>
      <c r="M13" s="26"/>
      <c r="N13" s="27"/>
      <c r="O13" s="27"/>
    </row>
    <row r="14" spans="1:15" s="1" customFormat="1" x14ac:dyDescent="0.25">
      <c r="A14" s="32" t="s">
        <v>60</v>
      </c>
      <c r="B14" s="31" t="s">
        <v>56</v>
      </c>
      <c r="C14" s="54">
        <v>25</v>
      </c>
      <c r="D14" s="55" t="s">
        <v>55</v>
      </c>
      <c r="E14" s="31" t="s">
        <v>10</v>
      </c>
      <c r="F14" s="54">
        <v>2.5</v>
      </c>
      <c r="G14" s="31" t="s">
        <v>18</v>
      </c>
      <c r="H14" s="54">
        <v>2.5</v>
      </c>
      <c r="J14" s="25"/>
      <c r="K14" s="25"/>
      <c r="L14" s="25"/>
      <c r="M14" s="26"/>
      <c r="N14" s="27"/>
      <c r="O14" s="27"/>
    </row>
    <row r="15" spans="1:15" s="1" customFormat="1" x14ac:dyDescent="0.25">
      <c r="A15" s="32" t="s">
        <v>60</v>
      </c>
      <c r="B15" s="31" t="s">
        <v>59</v>
      </c>
      <c r="C15" s="54">
        <v>1</v>
      </c>
      <c r="D15" s="55" t="s">
        <v>52</v>
      </c>
      <c r="E15" s="31" t="s">
        <v>6</v>
      </c>
      <c r="F15" s="54">
        <v>2.5</v>
      </c>
      <c r="G15" s="31" t="s">
        <v>57</v>
      </c>
      <c r="H15" s="54">
        <v>2.5</v>
      </c>
      <c r="J15" s="25"/>
      <c r="K15" s="25"/>
      <c r="L15" s="25"/>
      <c r="M15" s="26"/>
      <c r="N15" s="27"/>
      <c r="O15" s="27"/>
    </row>
    <row r="16" spans="1:15" s="1" customFormat="1" x14ac:dyDescent="0.25">
      <c r="A16" s="32" t="s">
        <v>60</v>
      </c>
      <c r="B16" s="31" t="s">
        <v>59</v>
      </c>
      <c r="C16" s="54">
        <v>1</v>
      </c>
      <c r="D16" s="55" t="s">
        <v>52</v>
      </c>
      <c r="E16" s="31" t="s">
        <v>8</v>
      </c>
      <c r="F16" s="54">
        <v>5</v>
      </c>
      <c r="G16" s="31" t="s">
        <v>7</v>
      </c>
      <c r="H16" s="54">
        <v>0</v>
      </c>
      <c r="J16" s="25"/>
      <c r="K16" s="25"/>
      <c r="L16" s="25"/>
      <c r="M16" s="26"/>
      <c r="N16" s="27"/>
      <c r="O16" s="27"/>
    </row>
    <row r="17" spans="1:15" s="1" customFormat="1" x14ac:dyDescent="0.25">
      <c r="A17" s="32" t="s">
        <v>5</v>
      </c>
      <c r="B17" s="31" t="s">
        <v>59</v>
      </c>
      <c r="C17" s="54">
        <v>6</v>
      </c>
      <c r="D17" s="55" t="s">
        <v>55</v>
      </c>
      <c r="E17" s="31" t="s">
        <v>10</v>
      </c>
      <c r="F17" s="54">
        <v>2</v>
      </c>
      <c r="G17" s="31" t="s">
        <v>57</v>
      </c>
      <c r="H17" s="54">
        <v>3</v>
      </c>
      <c r="J17" s="25"/>
      <c r="K17" s="25"/>
      <c r="L17" s="25"/>
      <c r="M17" s="26"/>
      <c r="N17" s="27"/>
      <c r="O17" s="27"/>
    </row>
    <row r="18" spans="1:15" s="1" customFormat="1" x14ac:dyDescent="0.25">
      <c r="A18" s="32" t="s">
        <v>5</v>
      </c>
      <c r="B18" s="31" t="s">
        <v>59</v>
      </c>
      <c r="C18" s="54">
        <v>6</v>
      </c>
      <c r="D18" s="55" t="s">
        <v>55</v>
      </c>
      <c r="E18" s="31" t="s">
        <v>7</v>
      </c>
      <c r="F18" s="54">
        <v>2</v>
      </c>
      <c r="G18" s="31" t="s">
        <v>9</v>
      </c>
      <c r="H18" s="54">
        <v>3</v>
      </c>
      <c r="J18" s="25"/>
      <c r="K18" s="25"/>
      <c r="L18" s="25"/>
      <c r="M18" s="26"/>
      <c r="N18" s="27"/>
      <c r="O18" s="27"/>
    </row>
    <row r="19" spans="1:15" s="1" customFormat="1" x14ac:dyDescent="0.25">
      <c r="A19" s="32" t="s">
        <v>58</v>
      </c>
      <c r="B19" s="31" t="s">
        <v>59</v>
      </c>
      <c r="C19" s="54">
        <v>11</v>
      </c>
      <c r="D19" s="55" t="s">
        <v>52</v>
      </c>
      <c r="E19" s="31" t="s">
        <v>18</v>
      </c>
      <c r="F19" s="54">
        <v>4</v>
      </c>
      <c r="G19" s="31" t="s">
        <v>6</v>
      </c>
      <c r="H19" s="54">
        <v>1</v>
      </c>
      <c r="J19" s="25"/>
      <c r="K19" s="25"/>
      <c r="L19" s="25"/>
      <c r="M19" s="26"/>
      <c r="N19" s="27"/>
      <c r="O19" s="27"/>
    </row>
    <row r="20" spans="1:15" s="1" customFormat="1" x14ac:dyDescent="0.25">
      <c r="A20" s="32" t="s">
        <v>54</v>
      </c>
      <c r="B20" s="31" t="s">
        <v>59</v>
      </c>
      <c r="C20" s="54">
        <v>12</v>
      </c>
      <c r="D20" s="55" t="s">
        <v>55</v>
      </c>
      <c r="E20" s="31" t="s">
        <v>9</v>
      </c>
      <c r="F20" s="54">
        <v>3</v>
      </c>
      <c r="G20" s="31" t="s">
        <v>8</v>
      </c>
      <c r="H20" s="54">
        <v>2</v>
      </c>
      <c r="J20" s="25"/>
      <c r="K20" s="25"/>
      <c r="L20" s="25"/>
      <c r="M20" s="26"/>
      <c r="N20" s="27"/>
      <c r="O20" s="27"/>
    </row>
    <row r="21" spans="1:15" s="1" customFormat="1" x14ac:dyDescent="0.25">
      <c r="A21" s="32" t="s">
        <v>64</v>
      </c>
      <c r="B21" s="31" t="s">
        <v>59</v>
      </c>
      <c r="C21" s="54">
        <v>14</v>
      </c>
      <c r="D21" s="55" t="s">
        <v>55</v>
      </c>
      <c r="E21" s="31" t="s">
        <v>7</v>
      </c>
      <c r="F21" s="54">
        <v>3.5</v>
      </c>
      <c r="G21" s="31" t="s">
        <v>57</v>
      </c>
      <c r="H21" s="54">
        <v>1.5</v>
      </c>
      <c r="J21" s="25"/>
      <c r="K21" s="25"/>
      <c r="L21" s="25"/>
      <c r="M21" s="26"/>
      <c r="N21" s="27"/>
      <c r="O21" s="27"/>
    </row>
    <row r="22" spans="1:15" s="1" customFormat="1" x14ac:dyDescent="0.25">
      <c r="A22" s="32" t="s">
        <v>58</v>
      </c>
      <c r="B22" s="31" t="s">
        <v>59</v>
      </c>
      <c r="C22" s="54">
        <v>18</v>
      </c>
      <c r="D22" s="55" t="s">
        <v>63</v>
      </c>
      <c r="E22" s="31" t="s">
        <v>57</v>
      </c>
      <c r="F22" s="54">
        <v>4</v>
      </c>
      <c r="G22" s="31" t="s">
        <v>9</v>
      </c>
      <c r="H22" s="54">
        <v>1</v>
      </c>
      <c r="J22" s="25"/>
      <c r="K22" s="25"/>
      <c r="L22" s="25"/>
      <c r="M22" s="26"/>
      <c r="N22" s="27"/>
      <c r="O22" s="27"/>
    </row>
    <row r="23" spans="1:15" s="1" customFormat="1" x14ac:dyDescent="0.25">
      <c r="A23" s="32" t="s">
        <v>60</v>
      </c>
      <c r="B23" s="31" t="s">
        <v>59</v>
      </c>
      <c r="C23" s="60">
        <v>22</v>
      </c>
      <c r="D23" s="55" t="s">
        <v>52</v>
      </c>
      <c r="E23" s="31" t="s">
        <v>18</v>
      </c>
      <c r="F23" s="54">
        <v>3</v>
      </c>
      <c r="G23" s="31" t="s">
        <v>8</v>
      </c>
      <c r="H23" s="54">
        <v>2</v>
      </c>
      <c r="J23" s="25"/>
      <c r="K23" s="25"/>
      <c r="L23" s="25"/>
      <c r="M23" s="26"/>
      <c r="N23" s="27"/>
      <c r="O23" s="27"/>
    </row>
    <row r="24" spans="1:15" s="1" customFormat="1" x14ac:dyDescent="0.25">
      <c r="A24" s="32" t="s">
        <v>60</v>
      </c>
      <c r="B24" s="31" t="s">
        <v>59</v>
      </c>
      <c r="C24" s="60">
        <v>22</v>
      </c>
      <c r="D24" s="55" t="s">
        <v>55</v>
      </c>
      <c r="E24" s="31" t="s">
        <v>10</v>
      </c>
      <c r="F24" s="54">
        <v>4.5</v>
      </c>
      <c r="G24" s="31" t="s">
        <v>6</v>
      </c>
      <c r="H24" s="54">
        <v>0.5</v>
      </c>
      <c r="J24" s="25"/>
      <c r="K24" s="25"/>
      <c r="L24" s="25"/>
      <c r="M24" s="26"/>
      <c r="N24" s="27"/>
      <c r="O24" s="27"/>
    </row>
    <row r="25" spans="1:15" s="1" customFormat="1" x14ac:dyDescent="0.25">
      <c r="A25" s="32" t="s">
        <v>58</v>
      </c>
      <c r="B25" s="31" t="s">
        <v>59</v>
      </c>
      <c r="C25" s="60">
        <v>25</v>
      </c>
      <c r="D25" s="55" t="s">
        <v>52</v>
      </c>
      <c r="E25" s="31" t="s">
        <v>18</v>
      </c>
      <c r="F25" s="54">
        <v>4</v>
      </c>
      <c r="G25" s="31" t="s">
        <v>9</v>
      </c>
      <c r="H25" s="54">
        <v>1</v>
      </c>
      <c r="J25" s="25"/>
      <c r="K25" s="25"/>
      <c r="L25" s="25"/>
      <c r="M25" s="26"/>
      <c r="N25" s="27"/>
      <c r="O25" s="27"/>
    </row>
    <row r="26" spans="1:15" s="1" customFormat="1" x14ac:dyDescent="0.25">
      <c r="A26" s="32" t="s">
        <v>64</v>
      </c>
      <c r="B26" s="31" t="s">
        <v>59</v>
      </c>
      <c r="C26" s="60">
        <v>28</v>
      </c>
      <c r="D26" s="55" t="s">
        <v>55</v>
      </c>
      <c r="E26" s="31" t="s">
        <v>7</v>
      </c>
      <c r="F26" s="54">
        <v>4</v>
      </c>
      <c r="G26" s="31" t="s">
        <v>8</v>
      </c>
      <c r="H26" s="54">
        <v>1</v>
      </c>
      <c r="J26" s="25"/>
      <c r="K26" s="25"/>
      <c r="L26" s="25"/>
      <c r="M26" s="26"/>
      <c r="N26" s="27"/>
      <c r="O26" s="27"/>
    </row>
    <row r="27" spans="1:15" s="1" customFormat="1" x14ac:dyDescent="0.25">
      <c r="A27" s="32" t="s">
        <v>60</v>
      </c>
      <c r="B27" s="31" t="s">
        <v>61</v>
      </c>
      <c r="C27" s="61">
        <v>6</v>
      </c>
      <c r="D27" s="55" t="s">
        <v>52</v>
      </c>
      <c r="E27" s="31" t="s">
        <v>8</v>
      </c>
      <c r="F27" s="54">
        <v>4</v>
      </c>
      <c r="G27" s="31" t="s">
        <v>10</v>
      </c>
      <c r="H27" s="54">
        <v>1</v>
      </c>
      <c r="J27" s="25"/>
      <c r="K27" s="25"/>
      <c r="L27" s="25"/>
      <c r="M27" s="26"/>
      <c r="N27" s="27"/>
      <c r="O27" s="27"/>
    </row>
    <row r="28" spans="1:15" s="1" customFormat="1" x14ac:dyDescent="0.25">
      <c r="A28" s="32" t="s">
        <v>5</v>
      </c>
      <c r="B28" s="31" t="s">
        <v>61</v>
      </c>
      <c r="C28" s="54">
        <v>11</v>
      </c>
      <c r="D28" s="55" t="s">
        <v>52</v>
      </c>
      <c r="E28" s="31" t="s">
        <v>8</v>
      </c>
      <c r="F28" s="54">
        <v>2</v>
      </c>
      <c r="G28" s="31" t="s">
        <v>6</v>
      </c>
      <c r="H28" s="54">
        <v>3</v>
      </c>
      <c r="J28" s="25"/>
      <c r="K28" s="25"/>
      <c r="L28" s="25"/>
      <c r="M28" s="26"/>
      <c r="N28" s="27"/>
      <c r="O28" s="27"/>
    </row>
    <row r="29" spans="1:15" s="1" customFormat="1" x14ac:dyDescent="0.25">
      <c r="A29" s="32" t="s">
        <v>58</v>
      </c>
      <c r="B29" s="31" t="s">
        <v>61</v>
      </c>
      <c r="C29" s="54">
        <v>16</v>
      </c>
      <c r="D29" s="55" t="s">
        <v>52</v>
      </c>
      <c r="E29" s="31" t="s">
        <v>8</v>
      </c>
      <c r="F29" s="54">
        <v>4</v>
      </c>
      <c r="G29" s="31" t="s">
        <v>57</v>
      </c>
      <c r="H29" s="54">
        <v>1</v>
      </c>
      <c r="J29" s="25"/>
      <c r="K29" s="25"/>
      <c r="L29" s="25"/>
      <c r="M29" s="26"/>
      <c r="N29" s="27"/>
      <c r="O29" s="27"/>
    </row>
    <row r="30" spans="1:15" s="1" customFormat="1" x14ac:dyDescent="0.25">
      <c r="A30" s="32" t="s">
        <v>58</v>
      </c>
      <c r="B30" s="31" t="s">
        <v>61</v>
      </c>
      <c r="C30" s="54">
        <v>16</v>
      </c>
      <c r="D30" s="55" t="s">
        <v>52</v>
      </c>
      <c r="E30" s="31" t="s">
        <v>18</v>
      </c>
      <c r="F30" s="54">
        <v>2</v>
      </c>
      <c r="G30" s="31" t="s">
        <v>7</v>
      </c>
      <c r="H30" s="54">
        <v>3</v>
      </c>
      <c r="J30" s="25"/>
      <c r="K30" s="25"/>
      <c r="L30" s="25"/>
      <c r="M30" s="26"/>
      <c r="N30" s="27"/>
      <c r="O30" s="27"/>
    </row>
    <row r="31" spans="1:15" s="1" customFormat="1" x14ac:dyDescent="0.25">
      <c r="A31" s="32" t="s">
        <v>54</v>
      </c>
      <c r="B31" s="31" t="s">
        <v>61</v>
      </c>
      <c r="C31" s="54">
        <v>17</v>
      </c>
      <c r="D31" s="55" t="s">
        <v>55</v>
      </c>
      <c r="E31" s="31" t="s">
        <v>10</v>
      </c>
      <c r="F31" s="54">
        <v>2.5</v>
      </c>
      <c r="G31" s="31" t="s">
        <v>9</v>
      </c>
      <c r="H31" s="54">
        <v>2.5</v>
      </c>
      <c r="J31" s="25"/>
      <c r="K31" s="25"/>
      <c r="L31" s="25"/>
      <c r="M31" s="26"/>
      <c r="N31" s="27"/>
      <c r="O31" s="27"/>
    </row>
    <row r="32" spans="1:15" s="1" customFormat="1" x14ac:dyDescent="0.25">
      <c r="A32" s="32" t="s">
        <v>54</v>
      </c>
      <c r="B32" s="31" t="s">
        <v>61</v>
      </c>
      <c r="C32" s="54">
        <v>24</v>
      </c>
      <c r="D32" s="55" t="s">
        <v>55</v>
      </c>
      <c r="E32" s="31" t="s">
        <v>9</v>
      </c>
      <c r="F32" s="54">
        <v>3.5</v>
      </c>
      <c r="G32" s="31" t="s">
        <v>7</v>
      </c>
      <c r="H32" s="54">
        <v>1.5</v>
      </c>
      <c r="J32" s="25"/>
      <c r="K32" s="25"/>
      <c r="L32" s="25"/>
      <c r="M32" s="26"/>
      <c r="N32" s="27"/>
      <c r="O32" s="27"/>
    </row>
    <row r="33" spans="1:15" s="1" customFormat="1" x14ac:dyDescent="0.25">
      <c r="A33" s="32" t="s">
        <v>5</v>
      </c>
      <c r="B33" s="31" t="s">
        <v>61</v>
      </c>
      <c r="C33" s="54">
        <v>25</v>
      </c>
      <c r="D33" s="55" t="s">
        <v>52</v>
      </c>
      <c r="E33" s="31" t="s">
        <v>6</v>
      </c>
      <c r="F33" s="54">
        <v>4</v>
      </c>
      <c r="G33" s="31" t="s">
        <v>10</v>
      </c>
      <c r="H33" s="54">
        <v>1</v>
      </c>
      <c r="J33" s="25"/>
      <c r="K33" s="25"/>
      <c r="L33" s="25"/>
      <c r="M33" s="26"/>
      <c r="N33" s="27"/>
      <c r="O33" s="27"/>
    </row>
    <row r="34" spans="1:15" s="1" customFormat="1" x14ac:dyDescent="0.25">
      <c r="A34" s="32" t="s">
        <v>60</v>
      </c>
      <c r="B34" s="31" t="s">
        <v>61</v>
      </c>
      <c r="C34" s="54">
        <v>27</v>
      </c>
      <c r="D34" s="55" t="s">
        <v>52</v>
      </c>
      <c r="E34" s="31" t="s">
        <v>8</v>
      </c>
      <c r="F34" s="54">
        <v>3</v>
      </c>
      <c r="G34" s="31" t="s">
        <v>18</v>
      </c>
      <c r="H34" s="54">
        <v>2</v>
      </c>
      <c r="J34" s="25"/>
      <c r="K34" s="25"/>
      <c r="L34" s="25"/>
      <c r="M34" s="26"/>
      <c r="N34" s="27"/>
      <c r="O34" s="27"/>
    </row>
    <row r="35" spans="1:15" s="1" customFormat="1" x14ac:dyDescent="0.25">
      <c r="A35" s="32" t="s">
        <v>60</v>
      </c>
      <c r="B35" s="31" t="s">
        <v>62</v>
      </c>
      <c r="C35" s="54">
        <v>3</v>
      </c>
      <c r="D35" s="55" t="s">
        <v>55</v>
      </c>
      <c r="E35" s="31" t="s">
        <v>7</v>
      </c>
      <c r="F35" s="54"/>
      <c r="G35" s="31" t="s">
        <v>18</v>
      </c>
      <c r="H35" s="54"/>
      <c r="J35" s="25"/>
      <c r="K35" s="25"/>
      <c r="L35" s="25"/>
      <c r="M35" s="26"/>
      <c r="N35" s="27"/>
      <c r="O35" s="27"/>
    </row>
    <row r="36" spans="1:15" s="1" customFormat="1" x14ac:dyDescent="0.25">
      <c r="A36" s="32" t="s">
        <v>54</v>
      </c>
      <c r="B36" s="31" t="s">
        <v>62</v>
      </c>
      <c r="C36" s="54">
        <v>7</v>
      </c>
      <c r="D36" s="55" t="s">
        <v>52</v>
      </c>
      <c r="E36" s="31" t="s">
        <v>10</v>
      </c>
      <c r="F36" s="54"/>
      <c r="G36" s="31" t="s">
        <v>8</v>
      </c>
      <c r="H36" s="54"/>
      <c r="J36" s="25"/>
      <c r="K36" s="25"/>
      <c r="L36" s="25"/>
      <c r="M36" s="26"/>
      <c r="N36" s="27"/>
      <c r="O36" s="27"/>
    </row>
    <row r="37" spans="1:15" s="1" customFormat="1" x14ac:dyDescent="0.25">
      <c r="A37" s="32" t="s">
        <v>54</v>
      </c>
      <c r="B37" s="31" t="s">
        <v>62</v>
      </c>
      <c r="C37" s="54">
        <v>7</v>
      </c>
      <c r="D37" s="55" t="s">
        <v>55</v>
      </c>
      <c r="E37" s="31" t="s">
        <v>9</v>
      </c>
      <c r="F37" s="54"/>
      <c r="G37" s="31" t="s">
        <v>18</v>
      </c>
      <c r="H37" s="54"/>
      <c r="J37" s="25"/>
      <c r="K37" s="25"/>
      <c r="L37" s="25"/>
      <c r="M37" s="26"/>
      <c r="N37" s="27"/>
      <c r="O37" s="27"/>
    </row>
    <row r="38" spans="1:15" s="1" customFormat="1" x14ac:dyDescent="0.25">
      <c r="A38" s="32" t="s">
        <v>5</v>
      </c>
      <c r="B38" s="31" t="s">
        <v>62</v>
      </c>
      <c r="C38" s="54">
        <v>8</v>
      </c>
      <c r="D38" s="55" t="s">
        <v>63</v>
      </c>
      <c r="E38" s="31" t="s">
        <v>57</v>
      </c>
      <c r="F38" s="54" t="s">
        <v>49</v>
      </c>
      <c r="G38" s="31" t="s">
        <v>6</v>
      </c>
      <c r="H38" s="54" t="s">
        <v>49</v>
      </c>
      <c r="J38" s="25"/>
      <c r="K38" s="25"/>
      <c r="L38" s="25"/>
      <c r="M38" s="26"/>
      <c r="N38" s="27"/>
      <c r="O38" s="27"/>
    </row>
    <row r="39" spans="1:15" s="1" customFormat="1" x14ac:dyDescent="0.25">
      <c r="A39" s="32" t="s">
        <v>54</v>
      </c>
      <c r="B39" s="31" t="s">
        <v>62</v>
      </c>
      <c r="C39" s="54">
        <v>14</v>
      </c>
      <c r="D39" s="55" t="s">
        <v>55</v>
      </c>
      <c r="E39" s="31" t="s">
        <v>9</v>
      </c>
      <c r="F39" s="54"/>
      <c r="G39" s="31" t="s">
        <v>10</v>
      </c>
      <c r="H39" s="54"/>
      <c r="J39" s="25"/>
      <c r="K39" s="25"/>
      <c r="L39" s="25"/>
      <c r="M39" s="26"/>
      <c r="N39" s="27"/>
      <c r="O39" s="27"/>
    </row>
    <row r="40" spans="1:15" s="1" customFormat="1" x14ac:dyDescent="0.25">
      <c r="A40" s="32" t="s">
        <v>60</v>
      </c>
      <c r="B40" s="31" t="s">
        <v>62</v>
      </c>
      <c r="C40" s="54">
        <v>17</v>
      </c>
      <c r="D40" s="55" t="s">
        <v>52</v>
      </c>
      <c r="E40" s="31" t="s">
        <v>6</v>
      </c>
      <c r="F40" s="54"/>
      <c r="G40" s="31" t="s">
        <v>8</v>
      </c>
      <c r="H40" s="54"/>
      <c r="J40" s="25"/>
      <c r="K40" s="25"/>
      <c r="L40" s="25"/>
      <c r="M40" s="26"/>
      <c r="N40" s="27"/>
      <c r="O40" s="27"/>
    </row>
    <row r="41" spans="1:15" s="1" customFormat="1" x14ac:dyDescent="0.25">
      <c r="A41" s="32" t="s">
        <v>60</v>
      </c>
      <c r="B41" s="31" t="s">
        <v>62</v>
      </c>
      <c r="C41" s="54">
        <v>17</v>
      </c>
      <c r="D41" s="55" t="s">
        <v>55</v>
      </c>
      <c r="E41" s="31" t="s">
        <v>7</v>
      </c>
      <c r="F41" s="54"/>
      <c r="G41" s="31" t="s">
        <v>10</v>
      </c>
      <c r="H41" s="54"/>
      <c r="J41" s="25"/>
      <c r="K41" s="25"/>
      <c r="L41" s="25"/>
      <c r="M41" s="26"/>
      <c r="N41" s="27"/>
      <c r="O41" s="27"/>
    </row>
    <row r="42" spans="1:15" s="1" customFormat="1" x14ac:dyDescent="0.25">
      <c r="A42" s="32" t="s">
        <v>5</v>
      </c>
      <c r="B42" s="31" t="s">
        <v>62</v>
      </c>
      <c r="C42" s="54">
        <v>22</v>
      </c>
      <c r="D42" s="55" t="s">
        <v>52</v>
      </c>
      <c r="E42" s="31" t="s">
        <v>6</v>
      </c>
      <c r="F42" s="54"/>
      <c r="G42" s="31" t="s">
        <v>9</v>
      </c>
      <c r="H42" s="54"/>
      <c r="J42" s="25"/>
      <c r="K42" s="25"/>
      <c r="L42" s="25"/>
      <c r="M42" s="26"/>
      <c r="N42" s="27"/>
      <c r="O42" s="27"/>
    </row>
    <row r="43" spans="1:15" s="1" customFormat="1" x14ac:dyDescent="0.25">
      <c r="A43" s="32" t="s">
        <v>5</v>
      </c>
      <c r="B43" s="31" t="s">
        <v>62</v>
      </c>
      <c r="C43" s="54">
        <v>22</v>
      </c>
      <c r="D43" s="55" t="s">
        <v>52</v>
      </c>
      <c r="E43" s="31" t="s">
        <v>18</v>
      </c>
      <c r="F43" s="54"/>
      <c r="G43" s="31" t="s">
        <v>57</v>
      </c>
      <c r="H43" s="54"/>
      <c r="J43" s="25"/>
      <c r="K43" s="25"/>
      <c r="L43" s="25"/>
      <c r="M43" s="26"/>
      <c r="N43" s="27"/>
      <c r="O43" s="27"/>
    </row>
    <row r="44" spans="1:15" x14ac:dyDescent="0.25">
      <c r="A44" s="32" t="s">
        <v>58</v>
      </c>
      <c r="B44" s="31" t="s">
        <v>69</v>
      </c>
      <c r="C44" s="54">
        <v>3</v>
      </c>
      <c r="D44" s="55" t="s">
        <v>63</v>
      </c>
      <c r="E44" s="31" t="s">
        <v>57</v>
      </c>
      <c r="F44" s="54"/>
      <c r="G44" s="31" t="s">
        <v>10</v>
      </c>
      <c r="H44" s="54"/>
    </row>
    <row r="45" spans="1:15" s="1" customFormat="1" x14ac:dyDescent="0.25">
      <c r="A45" s="34"/>
      <c r="B45" s="34"/>
      <c r="C45" s="54" t="s">
        <v>49</v>
      </c>
      <c r="D45" s="36"/>
      <c r="E45" s="34"/>
      <c r="F45" s="35"/>
      <c r="G45" s="34"/>
      <c r="H45" s="35"/>
    </row>
    <row r="46" spans="1:15" s="1" customFormat="1" x14ac:dyDescent="0.25">
      <c r="A46" s="37" t="s">
        <v>11</v>
      </c>
      <c r="B46" s="38"/>
      <c r="C46" s="34"/>
      <c r="D46" s="39"/>
      <c r="E46" s="38"/>
      <c r="F46" s="33"/>
      <c r="G46" s="34"/>
      <c r="H46" s="35"/>
    </row>
    <row r="47" spans="1:15" s="1" customFormat="1" x14ac:dyDescent="0.25">
      <c r="A47" s="37" t="s">
        <v>68</v>
      </c>
      <c r="B47" s="38"/>
      <c r="C47" s="38"/>
      <c r="D47" s="39"/>
      <c r="E47" s="38"/>
      <c r="F47" s="33"/>
      <c r="G47" s="34"/>
      <c r="H47" s="35"/>
    </row>
    <row r="48" spans="1:15" x14ac:dyDescent="0.25">
      <c r="A48" s="37" t="s">
        <v>65</v>
      </c>
      <c r="B48" s="38"/>
      <c r="C48" s="38"/>
      <c r="D48" s="39"/>
      <c r="E48" s="38"/>
      <c r="F48" s="33"/>
      <c r="G48" s="38"/>
      <c r="H48" s="33"/>
    </row>
    <row r="49" spans="1:8" s="1" customFormat="1" x14ac:dyDescent="0.25">
      <c r="A49" s="40" t="s">
        <v>66</v>
      </c>
      <c r="B49" s="38"/>
      <c r="C49" s="38"/>
      <c r="D49" s="39"/>
      <c r="E49" s="38"/>
      <c r="F49" s="33"/>
      <c r="G49" s="38"/>
      <c r="H49" s="33"/>
    </row>
    <row r="50" spans="1:8" x14ac:dyDescent="0.25">
      <c r="A50" s="40" t="s">
        <v>67</v>
      </c>
      <c r="B50" s="37"/>
      <c r="C50" s="38"/>
      <c r="D50" s="33"/>
      <c r="E50" s="37"/>
      <c r="F50" s="33"/>
      <c r="G50" s="38"/>
      <c r="H50" s="33"/>
    </row>
    <row r="51" spans="1:8" x14ac:dyDescent="0.25">
      <c r="A51" s="38"/>
      <c r="B51" s="38"/>
      <c r="C51" s="37"/>
      <c r="D51" s="39"/>
      <c r="E51" s="38"/>
      <c r="F51" s="33"/>
      <c r="G51" s="38"/>
      <c r="H51" s="33"/>
    </row>
    <row r="52" spans="1:8" x14ac:dyDescent="0.25">
      <c r="A52" s="38"/>
      <c r="B52" s="38"/>
      <c r="C52" s="38"/>
      <c r="D52" s="39"/>
      <c r="E52" s="38"/>
      <c r="F52" s="33"/>
      <c r="G52" s="38"/>
      <c r="H52" s="33"/>
    </row>
    <row r="53" spans="1:8" x14ac:dyDescent="0.25">
      <c r="C53" s="38"/>
    </row>
  </sheetData>
  <sortState ref="A15:H22">
    <sortCondition ref="C21:C22"/>
  </sortState>
  <customSheetViews>
    <customSheetView guid="{BB0BFF73-74A9-4A9D-A7D3-AE13F0064A4A}">
      <selection activeCell="F1" sqref="A1:F1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9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1"/>
  <sheetViews>
    <sheetView tabSelected="1" workbookViewId="0">
      <selection activeCell="K10" sqref="K10"/>
    </sheetView>
  </sheetViews>
  <sheetFormatPr defaultRowHeight="15" x14ac:dyDescent="0.25"/>
  <cols>
    <col min="1" max="1" width="13.7109375" customWidth="1"/>
    <col min="2" max="9" width="7.140625" customWidth="1"/>
    <col min="10" max="10" width="7.140625" style="1" customWidth="1"/>
    <col min="11" max="11" width="7.140625" customWidth="1"/>
  </cols>
  <sheetData>
    <row r="1" spans="1:20" ht="15.75" thickBot="1" x14ac:dyDescent="0.3">
      <c r="A1" s="68" t="s">
        <v>50</v>
      </c>
      <c r="B1" s="69"/>
      <c r="C1" s="69"/>
      <c r="D1" s="69"/>
      <c r="E1" s="69"/>
      <c r="F1" s="69"/>
      <c r="G1" s="69"/>
      <c r="H1" s="69"/>
      <c r="I1" s="69"/>
      <c r="J1" s="69"/>
      <c r="K1" s="70"/>
      <c r="L1" s="2"/>
      <c r="M1" s="1"/>
      <c r="N1" s="1"/>
      <c r="O1" s="1"/>
      <c r="P1" s="1"/>
      <c r="Q1" s="1"/>
      <c r="R1" s="1"/>
      <c r="S1" s="1"/>
      <c r="T1" s="1"/>
    </row>
    <row r="2" spans="1:20" s="10" customFormat="1" hidden="1" x14ac:dyDescent="0.25">
      <c r="C2" s="12">
        <v>3</v>
      </c>
      <c r="D2" s="12">
        <v>4</v>
      </c>
      <c r="E2" s="12">
        <v>1</v>
      </c>
      <c r="F2" s="12">
        <v>2</v>
      </c>
      <c r="G2" s="13"/>
      <c r="H2" s="11">
        <v>2</v>
      </c>
    </row>
    <row r="3" spans="1:20" x14ac:dyDescent="0.25">
      <c r="A3" s="21"/>
      <c r="B3" s="7" t="s">
        <v>12</v>
      </c>
      <c r="C3" s="7" t="s">
        <v>13</v>
      </c>
      <c r="D3" s="7" t="s">
        <v>14</v>
      </c>
      <c r="E3" s="7" t="s">
        <v>15</v>
      </c>
      <c r="F3" s="7" t="s">
        <v>21</v>
      </c>
      <c r="G3" s="7" t="s">
        <v>16</v>
      </c>
      <c r="H3" s="28" t="s">
        <v>29</v>
      </c>
      <c r="I3" s="28" t="s">
        <v>30</v>
      </c>
      <c r="J3" s="28" t="s">
        <v>31</v>
      </c>
      <c r="K3" s="42" t="s">
        <v>17</v>
      </c>
      <c r="L3" s="4"/>
      <c r="M3" s="5"/>
      <c r="N3" s="5"/>
      <c r="O3" s="5"/>
      <c r="P3" s="5"/>
      <c r="Q3" s="5"/>
      <c r="R3" s="5"/>
      <c r="S3" s="5"/>
      <c r="T3" s="4"/>
    </row>
    <row r="4" spans="1:20" x14ac:dyDescent="0.25">
      <c r="A4" s="21" t="s">
        <v>18</v>
      </c>
      <c r="B4" s="7">
        <v>9</v>
      </c>
      <c r="C4" s="8">
        <v>4</v>
      </c>
      <c r="D4" s="8">
        <v>2</v>
      </c>
      <c r="E4" s="8" t="s">
        <v>49</v>
      </c>
      <c r="F4" s="8">
        <v>1</v>
      </c>
      <c r="G4" s="8">
        <v>2</v>
      </c>
      <c r="H4" s="29">
        <v>27.5</v>
      </c>
      <c r="I4" s="29">
        <v>17.5</v>
      </c>
      <c r="J4" s="29">
        <f t="shared" ref="J4" si="0">H4-I4</f>
        <v>10</v>
      </c>
      <c r="K4" s="43">
        <v>22</v>
      </c>
      <c r="L4" s="2"/>
      <c r="M4" s="52"/>
      <c r="N4" s="2"/>
      <c r="O4" s="2"/>
      <c r="P4" s="2"/>
      <c r="Q4" s="2"/>
      <c r="R4" s="2"/>
      <c r="S4" s="2"/>
      <c r="T4" s="2"/>
    </row>
    <row r="5" spans="1:20" s="1" customFormat="1" x14ac:dyDescent="0.25">
      <c r="A5" s="21" t="s">
        <v>9</v>
      </c>
      <c r="B5" s="7">
        <v>9</v>
      </c>
      <c r="C5" s="8">
        <v>4</v>
      </c>
      <c r="D5" s="8">
        <v>1</v>
      </c>
      <c r="E5" s="8" t="s">
        <v>49</v>
      </c>
      <c r="F5" s="8">
        <v>1</v>
      </c>
      <c r="G5" s="8">
        <v>3</v>
      </c>
      <c r="H5" s="29">
        <v>23.5</v>
      </c>
      <c r="I5" s="29">
        <v>21.5</v>
      </c>
      <c r="J5" s="29">
        <f t="shared" ref="J5:J10" si="1">H5-I5</f>
        <v>2</v>
      </c>
      <c r="K5" s="43">
        <v>18</v>
      </c>
      <c r="L5" s="2"/>
      <c r="M5" s="52"/>
      <c r="N5" s="2"/>
      <c r="O5" s="2"/>
      <c r="P5" s="2"/>
      <c r="Q5" s="2"/>
      <c r="R5" s="2"/>
      <c r="S5" s="2"/>
      <c r="T5" s="2"/>
    </row>
    <row r="6" spans="1:20" s="1" customFormat="1" x14ac:dyDescent="0.25">
      <c r="A6" s="21" t="s">
        <v>7</v>
      </c>
      <c r="B6" s="7">
        <v>10</v>
      </c>
      <c r="C6" s="8">
        <v>2</v>
      </c>
      <c r="D6" s="8">
        <v>2</v>
      </c>
      <c r="E6" s="8" t="s">
        <v>49</v>
      </c>
      <c r="F6" s="8">
        <v>1</v>
      </c>
      <c r="G6" s="8">
        <v>5</v>
      </c>
      <c r="H6" s="29">
        <v>23.5</v>
      </c>
      <c r="I6" s="29">
        <v>26.5</v>
      </c>
      <c r="J6" s="29">
        <f t="shared" si="1"/>
        <v>-3</v>
      </c>
      <c r="K6" s="43">
        <v>16</v>
      </c>
      <c r="L6" s="2"/>
      <c r="M6" s="52"/>
      <c r="N6" s="2"/>
      <c r="O6" s="2"/>
      <c r="P6" s="2"/>
      <c r="Q6" s="2"/>
      <c r="R6" s="2"/>
      <c r="S6" s="2"/>
      <c r="T6" s="2"/>
    </row>
    <row r="7" spans="1:20" x14ac:dyDescent="0.25">
      <c r="A7" s="21" t="s">
        <v>8</v>
      </c>
      <c r="B7" s="7">
        <v>10</v>
      </c>
      <c r="C7" s="8">
        <v>5</v>
      </c>
      <c r="D7" s="8"/>
      <c r="E7" s="8" t="s">
        <v>49</v>
      </c>
      <c r="F7" s="8" t="s">
        <v>49</v>
      </c>
      <c r="G7" s="8">
        <v>5</v>
      </c>
      <c r="H7" s="29">
        <v>28.5</v>
      </c>
      <c r="I7" s="29">
        <v>21.5</v>
      </c>
      <c r="J7" s="29">
        <f t="shared" si="1"/>
        <v>7</v>
      </c>
      <c r="K7" s="43">
        <v>15</v>
      </c>
      <c r="L7" s="1"/>
      <c r="M7" s="2"/>
      <c r="N7" s="2"/>
      <c r="O7" s="2"/>
      <c r="P7" s="1"/>
      <c r="Q7" s="2"/>
      <c r="R7" s="2"/>
      <c r="S7" s="2"/>
      <c r="T7" s="1"/>
    </row>
    <row r="8" spans="1:20" x14ac:dyDescent="0.25">
      <c r="A8" s="21" t="s">
        <v>19</v>
      </c>
      <c r="B8" s="7">
        <v>9</v>
      </c>
      <c r="C8" s="8">
        <v>3</v>
      </c>
      <c r="D8" s="8">
        <v>1</v>
      </c>
      <c r="E8" s="8"/>
      <c r="F8" s="8">
        <v>1</v>
      </c>
      <c r="G8" s="8">
        <v>4</v>
      </c>
      <c r="H8" s="29">
        <v>22.5</v>
      </c>
      <c r="I8" s="29">
        <v>22.5</v>
      </c>
      <c r="J8" s="29">
        <f t="shared" si="1"/>
        <v>0</v>
      </c>
      <c r="K8" s="43">
        <v>15</v>
      </c>
      <c r="L8" s="2"/>
      <c r="M8" s="2"/>
      <c r="N8" s="2"/>
      <c r="O8" s="2"/>
      <c r="P8" s="2"/>
      <c r="Q8" s="1"/>
      <c r="R8" s="2"/>
      <c r="S8" s="2"/>
      <c r="T8" s="1"/>
    </row>
    <row r="9" spans="1:20" ht="15.75" thickBot="1" x14ac:dyDescent="0.3">
      <c r="A9" s="22" t="s">
        <v>6</v>
      </c>
      <c r="B9" s="23">
        <v>9</v>
      </c>
      <c r="C9" s="24">
        <v>1</v>
      </c>
      <c r="D9" s="24">
        <v>2</v>
      </c>
      <c r="E9" s="24">
        <v>1</v>
      </c>
      <c r="F9" s="24" t="s">
        <v>49</v>
      </c>
      <c r="G9" s="24">
        <v>5</v>
      </c>
      <c r="H9" s="30">
        <v>17.5</v>
      </c>
      <c r="I9" s="30">
        <v>27.5</v>
      </c>
      <c r="J9" s="29">
        <f t="shared" si="1"/>
        <v>-10</v>
      </c>
      <c r="K9" s="44">
        <v>12</v>
      </c>
      <c r="L9" s="1"/>
      <c r="M9" s="2"/>
      <c r="N9" s="2"/>
      <c r="O9" s="2"/>
      <c r="P9" s="2"/>
      <c r="Q9" s="2"/>
      <c r="R9" s="1"/>
      <c r="S9" s="2"/>
      <c r="T9" s="2"/>
    </row>
    <row r="10" spans="1:20" ht="15.75" thickBot="1" x14ac:dyDescent="0.3">
      <c r="A10" s="22" t="s">
        <v>10</v>
      </c>
      <c r="B10" s="23">
        <v>9</v>
      </c>
      <c r="C10" s="24">
        <v>1</v>
      </c>
      <c r="D10" s="24"/>
      <c r="E10" s="24">
        <v>3</v>
      </c>
      <c r="F10" s="24" t="s">
        <v>49</v>
      </c>
      <c r="G10" s="24">
        <v>5</v>
      </c>
      <c r="H10" s="30">
        <v>17</v>
      </c>
      <c r="I10" s="30">
        <v>23</v>
      </c>
      <c r="J10" s="29">
        <f t="shared" si="1"/>
        <v>-6</v>
      </c>
      <c r="K10" s="44">
        <v>6</v>
      </c>
      <c r="L10" s="1"/>
      <c r="M10" s="2"/>
      <c r="N10" s="2"/>
      <c r="O10" s="2"/>
      <c r="P10" s="2"/>
      <c r="Q10" s="2"/>
      <c r="R10" s="2"/>
      <c r="S10" s="1"/>
      <c r="T10" s="1"/>
    </row>
    <row r="11" spans="1:20" x14ac:dyDescent="0.25">
      <c r="A11" s="1"/>
      <c r="B11" s="1"/>
      <c r="C11" s="1"/>
      <c r="D11" s="1"/>
      <c r="E11" s="1"/>
      <c r="F11" s="1"/>
      <c r="G11" s="1"/>
      <c r="H11" s="1"/>
      <c r="I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9" t="s">
        <v>20</v>
      </c>
      <c r="B12" s="1" t="s">
        <v>24</v>
      </c>
      <c r="C12" s="1"/>
      <c r="D12" s="1"/>
      <c r="E12" s="1"/>
      <c r="F12" s="1"/>
      <c r="G12" s="1"/>
      <c r="H12" s="1"/>
      <c r="I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"/>
      <c r="B13" s="1" t="s">
        <v>25</v>
      </c>
      <c r="C13" s="1"/>
      <c r="D13" s="1"/>
      <c r="E13" s="1"/>
      <c r="F13" s="1"/>
      <c r="G13" s="1"/>
      <c r="H13" s="1"/>
      <c r="I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1" t="s">
        <v>26</v>
      </c>
      <c r="C14" s="1"/>
      <c r="D14" s="1"/>
      <c r="E14" s="1"/>
      <c r="F14" s="1"/>
      <c r="G14" s="1"/>
      <c r="H14" s="1"/>
      <c r="I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"/>
      <c r="B15" s="1" t="s">
        <v>27</v>
      </c>
      <c r="C15" s="1"/>
      <c r="D15" s="1"/>
      <c r="E15" s="1"/>
      <c r="F15" s="1"/>
      <c r="G15" s="1"/>
      <c r="H15" s="1"/>
      <c r="I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11" x14ac:dyDescent="0.25">
      <c r="A17" s="1"/>
      <c r="B17" s="1"/>
      <c r="F17" s="1"/>
      <c r="G17" s="1"/>
      <c r="H17" s="1"/>
      <c r="I17" s="1"/>
      <c r="K17" s="1"/>
    </row>
    <row r="18" spans="1:11" x14ac:dyDescent="0.25">
      <c r="A18" s="1"/>
      <c r="B18" s="1"/>
    </row>
    <row r="19" spans="1:11" x14ac:dyDescent="0.25">
      <c r="A19" s="1"/>
      <c r="B19" s="1"/>
    </row>
    <row r="20" spans="1:11" x14ac:dyDescent="0.25">
      <c r="A20" s="1"/>
      <c r="B20" s="1"/>
    </row>
    <row r="21" spans="1:11" x14ac:dyDescent="0.25">
      <c r="A21" s="1"/>
      <c r="B21" s="1"/>
    </row>
  </sheetData>
  <sortState ref="A5:K8">
    <sortCondition descending="1" ref="K5:K8"/>
    <sortCondition descending="1" ref="J5:J8"/>
  </sortState>
  <customSheetViews>
    <customSheetView guid="{BB0BFF73-74A9-4A9D-A7D3-AE13F0064A4A}">
      <selection activeCell="H3" sqref="H3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7"/>
  <sheetViews>
    <sheetView workbookViewId="0">
      <selection activeCell="A19" sqref="A19:K25"/>
    </sheetView>
  </sheetViews>
  <sheetFormatPr defaultRowHeight="15" x14ac:dyDescent="0.25"/>
  <cols>
    <col min="1" max="1" width="13.7109375" style="1" customWidth="1"/>
    <col min="2" max="11" width="7.140625" style="1" customWidth="1"/>
    <col min="12" max="12" width="7.28515625" style="1" customWidth="1"/>
    <col min="13" max="16384" width="9.140625" style="1"/>
  </cols>
  <sheetData>
    <row r="1" spans="1:21" ht="13.5" customHeight="1" thickBot="1" x14ac:dyDescent="0.3">
      <c r="A1" s="68" t="s">
        <v>28</v>
      </c>
      <c r="B1" s="69"/>
      <c r="C1" s="69"/>
      <c r="D1" s="69"/>
      <c r="E1" s="69"/>
      <c r="F1" s="69"/>
      <c r="G1" s="69"/>
      <c r="H1" s="69"/>
      <c r="I1" s="69"/>
      <c r="J1" s="69"/>
      <c r="K1" s="70"/>
      <c r="L1" s="41"/>
      <c r="M1" s="2"/>
    </row>
    <row r="2" spans="1:21" s="10" customFormat="1" ht="12" customHeight="1" x14ac:dyDescent="0.25">
      <c r="C2" s="15">
        <v>3</v>
      </c>
      <c r="D2" s="15">
        <v>4</v>
      </c>
      <c r="E2" s="15">
        <v>1</v>
      </c>
      <c r="F2" s="15">
        <v>2</v>
      </c>
      <c r="G2" s="16"/>
      <c r="H2" s="17">
        <v>2</v>
      </c>
    </row>
    <row r="3" spans="1:21" ht="15" customHeight="1" x14ac:dyDescent="0.25">
      <c r="A3" s="6"/>
      <c r="B3" s="7" t="s">
        <v>12</v>
      </c>
      <c r="C3" s="7" t="s">
        <v>13</v>
      </c>
      <c r="D3" s="7" t="s">
        <v>14</v>
      </c>
      <c r="E3" s="7" t="s">
        <v>15</v>
      </c>
      <c r="F3" s="7" t="s">
        <v>21</v>
      </c>
      <c r="G3" s="7" t="s">
        <v>16</v>
      </c>
      <c r="H3" s="45" t="s">
        <v>29</v>
      </c>
      <c r="I3" s="45" t="s">
        <v>30</v>
      </c>
      <c r="J3" s="45" t="s">
        <v>31</v>
      </c>
      <c r="K3" s="7" t="s">
        <v>17</v>
      </c>
      <c r="L3" s="5"/>
      <c r="M3" s="79" t="s">
        <v>33</v>
      </c>
      <c r="N3" s="79"/>
      <c r="O3" s="79"/>
      <c r="P3" s="79"/>
      <c r="Q3" s="79"/>
      <c r="R3" s="79"/>
      <c r="S3" s="79"/>
      <c r="T3" s="5"/>
      <c r="U3" s="4"/>
    </row>
    <row r="4" spans="1:21" x14ac:dyDescent="0.25">
      <c r="A4" s="19" t="s">
        <v>8</v>
      </c>
      <c r="B4" s="20">
        <v>12</v>
      </c>
      <c r="C4" s="14">
        <v>2</v>
      </c>
      <c r="D4" s="14"/>
      <c r="E4" s="14">
        <v>1</v>
      </c>
      <c r="F4" s="14">
        <v>1</v>
      </c>
      <c r="G4" s="14">
        <v>8</v>
      </c>
      <c r="H4" s="46">
        <v>20.5</v>
      </c>
      <c r="I4" s="46">
        <v>39.5</v>
      </c>
      <c r="J4" s="46">
        <f>SUM(H4-I4)</f>
        <v>-19</v>
      </c>
      <c r="K4" s="18">
        <f>SUM(C2*C4)+(D2*D4)+(E2*E4)+(F2*F4)</f>
        <v>9</v>
      </c>
      <c r="M4" s="5"/>
      <c r="N4" s="4"/>
      <c r="O4" s="5"/>
      <c r="P4" s="5"/>
      <c r="Q4" s="5"/>
      <c r="R4" s="5"/>
      <c r="S4" s="5"/>
      <c r="T4" s="2"/>
      <c r="U4" s="2"/>
    </row>
    <row r="5" spans="1:21" x14ac:dyDescent="0.25">
      <c r="A5" s="19" t="s">
        <v>10</v>
      </c>
      <c r="B5" s="20">
        <v>12</v>
      </c>
      <c r="C5" s="14">
        <v>5</v>
      </c>
      <c r="D5" s="14"/>
      <c r="E5" s="14"/>
      <c r="F5" s="14">
        <v>3</v>
      </c>
      <c r="G5" s="14">
        <v>4</v>
      </c>
      <c r="H5" s="46">
        <v>31.5</v>
      </c>
      <c r="I5" s="46">
        <v>28.5</v>
      </c>
      <c r="J5" s="46">
        <f t="shared" ref="J5:J10" si="0">SUM(H5-I5)</f>
        <v>3</v>
      </c>
      <c r="K5" s="18">
        <f>SUM(C2*C5)+(D2*D5)+(E2*E5)+(F2*F5)</f>
        <v>21</v>
      </c>
      <c r="L5" s="2"/>
      <c r="M5" s="80" t="s">
        <v>36</v>
      </c>
      <c r="N5" s="80"/>
      <c r="O5" s="80"/>
      <c r="P5" s="80"/>
      <c r="Q5" s="80"/>
      <c r="R5" s="80"/>
      <c r="S5" s="80"/>
      <c r="T5" s="2"/>
    </row>
    <row r="6" spans="1:21" x14ac:dyDescent="0.25">
      <c r="A6" s="19" t="s">
        <v>18</v>
      </c>
      <c r="B6" s="20">
        <v>12</v>
      </c>
      <c r="C6" s="14">
        <v>5</v>
      </c>
      <c r="D6" s="14">
        <v>2</v>
      </c>
      <c r="E6" s="14">
        <v>1</v>
      </c>
      <c r="F6" s="14"/>
      <c r="G6" s="14">
        <v>4</v>
      </c>
      <c r="H6" s="46">
        <v>34</v>
      </c>
      <c r="I6" s="46">
        <v>26</v>
      </c>
      <c r="J6" s="46">
        <f t="shared" si="0"/>
        <v>8</v>
      </c>
      <c r="K6" s="18">
        <f>SUM(C2*C6)+(D2*D6)+(E2*E6)+(F2*F6)</f>
        <v>24</v>
      </c>
      <c r="L6" s="2"/>
      <c r="M6" s="80" t="s">
        <v>38</v>
      </c>
      <c r="N6" s="80"/>
      <c r="O6" s="80"/>
      <c r="P6" s="80"/>
      <c r="Q6" s="80"/>
      <c r="R6" s="80"/>
      <c r="S6" s="80"/>
      <c r="T6" s="2"/>
      <c r="U6" s="2"/>
    </row>
    <row r="7" spans="1:21" x14ac:dyDescent="0.25">
      <c r="A7" s="19" t="s">
        <v>6</v>
      </c>
      <c r="B7" s="20">
        <v>12</v>
      </c>
      <c r="C7" s="14">
        <v>5</v>
      </c>
      <c r="D7" s="14"/>
      <c r="E7" s="14">
        <v>1</v>
      </c>
      <c r="F7" s="14"/>
      <c r="G7" s="14">
        <v>6</v>
      </c>
      <c r="H7" s="46">
        <v>29</v>
      </c>
      <c r="I7" s="46">
        <v>31</v>
      </c>
      <c r="J7" s="46">
        <f t="shared" si="0"/>
        <v>-2</v>
      </c>
      <c r="K7" s="18">
        <f>SUM(C2*C7)+(D2*D7)+(E2*E7)+(F2*F7)</f>
        <v>16</v>
      </c>
      <c r="L7" s="2"/>
      <c r="M7" s="80" t="s">
        <v>34</v>
      </c>
      <c r="N7" s="80"/>
      <c r="O7" s="80"/>
      <c r="P7" s="80"/>
      <c r="Q7" s="80"/>
      <c r="R7" s="80"/>
      <c r="S7" s="80"/>
      <c r="T7" s="2"/>
    </row>
    <row r="8" spans="1:21" x14ac:dyDescent="0.25">
      <c r="A8" s="19" t="s">
        <v>19</v>
      </c>
      <c r="B8" s="20">
        <v>12</v>
      </c>
      <c r="C8" s="14">
        <v>5</v>
      </c>
      <c r="D8" s="14"/>
      <c r="E8" s="14">
        <v>1</v>
      </c>
      <c r="F8" s="14"/>
      <c r="G8" s="14">
        <v>6</v>
      </c>
      <c r="H8" s="46">
        <v>30</v>
      </c>
      <c r="I8" s="46">
        <v>30</v>
      </c>
      <c r="J8" s="46">
        <f t="shared" si="0"/>
        <v>0</v>
      </c>
      <c r="K8" s="18">
        <f>SUM(C2*C8)+(D2*D8)+(E2*E8)+(F2*F8)</f>
        <v>16</v>
      </c>
      <c r="L8" s="2"/>
      <c r="M8" s="81" t="s">
        <v>35</v>
      </c>
      <c r="N8" s="81"/>
      <c r="O8" s="81"/>
      <c r="P8" s="81"/>
      <c r="Q8" s="81"/>
      <c r="R8" s="81"/>
      <c r="S8" s="81"/>
      <c r="T8" s="2"/>
    </row>
    <row r="9" spans="1:21" x14ac:dyDescent="0.25">
      <c r="A9" s="19" t="s">
        <v>7</v>
      </c>
      <c r="B9" s="20">
        <v>12</v>
      </c>
      <c r="C9" s="14">
        <v>4</v>
      </c>
      <c r="D9" s="14">
        <v>2</v>
      </c>
      <c r="E9" s="14">
        <v>1</v>
      </c>
      <c r="F9" s="14"/>
      <c r="G9" s="14">
        <v>5</v>
      </c>
      <c r="H9" s="46">
        <v>31.5</v>
      </c>
      <c r="I9" s="46">
        <v>28.5</v>
      </c>
      <c r="J9" s="46">
        <f t="shared" si="0"/>
        <v>3</v>
      </c>
      <c r="K9" s="18">
        <f>SUM(C2*C9)+(D2*D9)+(E2*E9)+(F2*F9)</f>
        <v>21</v>
      </c>
      <c r="L9" s="2"/>
      <c r="N9" s="2"/>
      <c r="O9" s="2"/>
      <c r="P9" s="2"/>
      <c r="Q9" s="2"/>
      <c r="R9" s="2"/>
      <c r="T9" s="2"/>
      <c r="U9" s="2"/>
    </row>
    <row r="10" spans="1:21" x14ac:dyDescent="0.25">
      <c r="A10" s="19" t="s">
        <v>9</v>
      </c>
      <c r="B10" s="20">
        <v>12</v>
      </c>
      <c r="C10" s="14">
        <v>6</v>
      </c>
      <c r="D10" s="14">
        <v>1</v>
      </c>
      <c r="E10" s="14"/>
      <c r="F10" s="14">
        <v>1</v>
      </c>
      <c r="G10" s="14">
        <v>4</v>
      </c>
      <c r="H10" s="46">
        <v>33.5</v>
      </c>
      <c r="I10" s="46">
        <v>26.5</v>
      </c>
      <c r="J10" s="46">
        <f t="shared" si="0"/>
        <v>7</v>
      </c>
      <c r="K10" s="18">
        <f>SUM(C2*C10)+(D2*D10)+(E2*E10)+(F2*F10)</f>
        <v>24</v>
      </c>
      <c r="L10" s="2"/>
      <c r="N10" s="2"/>
      <c r="O10" s="2"/>
      <c r="P10" s="2"/>
      <c r="Q10" s="2"/>
      <c r="R10" s="2"/>
      <c r="S10" s="2"/>
    </row>
    <row r="11" spans="1:21" ht="9.75" customHeight="1" x14ac:dyDescent="0.25"/>
    <row r="12" spans="1:21" x14ac:dyDescent="0.25">
      <c r="A12" s="9" t="s">
        <v>20</v>
      </c>
      <c r="B12" s="1" t="s">
        <v>24</v>
      </c>
    </row>
    <row r="13" spans="1:21" x14ac:dyDescent="0.25">
      <c r="B13" s="1" t="s">
        <v>25</v>
      </c>
      <c r="F13" s="78" t="s">
        <v>22</v>
      </c>
      <c r="G13" s="72"/>
      <c r="H13" s="72"/>
      <c r="I13" s="72"/>
      <c r="J13" s="72"/>
      <c r="K13" s="72"/>
    </row>
    <row r="14" spans="1:21" x14ac:dyDescent="0.25">
      <c r="B14" s="1" t="s">
        <v>26</v>
      </c>
      <c r="F14" s="72"/>
      <c r="G14" s="72"/>
      <c r="H14" s="72"/>
      <c r="I14" s="72"/>
      <c r="J14" s="72"/>
      <c r="K14" s="72"/>
    </row>
    <row r="15" spans="1:21" ht="15.75" thickBot="1" x14ac:dyDescent="0.3">
      <c r="B15" s="1" t="s">
        <v>27</v>
      </c>
    </row>
    <row r="16" spans="1:21" ht="13.5" customHeight="1" thickBot="1" x14ac:dyDescent="0.3">
      <c r="A16" s="75" t="s">
        <v>28</v>
      </c>
      <c r="B16" s="76"/>
      <c r="C16" s="76"/>
      <c r="D16" s="76"/>
      <c r="E16" s="76"/>
      <c r="F16" s="76"/>
      <c r="G16" s="76"/>
      <c r="H16" s="76"/>
      <c r="I16" s="76"/>
      <c r="J16" s="76"/>
      <c r="K16" s="77"/>
      <c r="L16" s="2"/>
      <c r="M16" s="73" t="s">
        <v>32</v>
      </c>
      <c r="N16" s="73"/>
      <c r="O16" s="73"/>
      <c r="P16" s="73"/>
      <c r="Q16" s="73"/>
      <c r="R16" s="73"/>
      <c r="S16" s="73"/>
      <c r="T16" s="74"/>
      <c r="U16" s="74"/>
    </row>
    <row r="17" spans="1:21" s="10" customFormat="1" hidden="1" x14ac:dyDescent="0.25">
      <c r="C17" s="12">
        <v>3</v>
      </c>
      <c r="D17" s="12">
        <v>4</v>
      </c>
      <c r="E17" s="12">
        <v>1</v>
      </c>
      <c r="F17" s="12">
        <v>2</v>
      </c>
      <c r="G17" s="13"/>
      <c r="H17" s="11">
        <v>2</v>
      </c>
    </row>
    <row r="18" spans="1:21" x14ac:dyDescent="0.25">
      <c r="A18" s="21"/>
      <c r="B18" s="7" t="s">
        <v>12</v>
      </c>
      <c r="C18" s="7" t="s">
        <v>13</v>
      </c>
      <c r="D18" s="7" t="s">
        <v>14</v>
      </c>
      <c r="E18" s="7" t="s">
        <v>15</v>
      </c>
      <c r="F18" s="7" t="s">
        <v>21</v>
      </c>
      <c r="G18" s="7" t="s">
        <v>16</v>
      </c>
      <c r="H18" s="28" t="s">
        <v>29</v>
      </c>
      <c r="I18" s="28" t="s">
        <v>30</v>
      </c>
      <c r="J18" s="28" t="s">
        <v>31</v>
      </c>
      <c r="K18" s="42" t="s">
        <v>17</v>
      </c>
      <c r="L18" s="41"/>
      <c r="M18" s="50" t="s">
        <v>42</v>
      </c>
      <c r="N18" s="50"/>
      <c r="O18" s="50"/>
      <c r="P18" s="50"/>
      <c r="Q18" s="50"/>
      <c r="R18" s="50"/>
      <c r="S18" s="50"/>
      <c r="T18" s="51"/>
      <c r="U18" s="51"/>
    </row>
    <row r="19" spans="1:21" x14ac:dyDescent="0.25">
      <c r="A19" s="21" t="s">
        <v>18</v>
      </c>
      <c r="B19" s="7">
        <v>12</v>
      </c>
      <c r="C19" s="8">
        <v>5</v>
      </c>
      <c r="D19" s="8">
        <v>2</v>
      </c>
      <c r="E19" s="8">
        <v>1</v>
      </c>
      <c r="F19" s="8"/>
      <c r="G19" s="8">
        <v>4</v>
      </c>
      <c r="H19" s="29">
        <v>34</v>
      </c>
      <c r="I19" s="29">
        <v>26</v>
      </c>
      <c r="J19" s="29">
        <v>8</v>
      </c>
      <c r="K19" s="43">
        <v>24</v>
      </c>
      <c r="L19" s="2"/>
      <c r="M19" s="50" t="s">
        <v>39</v>
      </c>
      <c r="N19" s="2"/>
      <c r="O19" s="2"/>
      <c r="P19" s="2"/>
      <c r="Q19" s="2"/>
      <c r="R19" s="2"/>
      <c r="S19" s="2"/>
      <c r="T19" s="2"/>
    </row>
    <row r="20" spans="1:21" x14ac:dyDescent="0.25">
      <c r="A20" s="21" t="s">
        <v>9</v>
      </c>
      <c r="B20" s="7">
        <v>12</v>
      </c>
      <c r="C20" s="8">
        <v>6</v>
      </c>
      <c r="D20" s="8">
        <v>1</v>
      </c>
      <c r="E20" s="8"/>
      <c r="F20" s="8">
        <v>1</v>
      </c>
      <c r="G20" s="8">
        <v>4</v>
      </c>
      <c r="H20" s="29">
        <v>33.5</v>
      </c>
      <c r="I20" s="29">
        <v>26.5</v>
      </c>
      <c r="J20" s="29">
        <v>7</v>
      </c>
      <c r="K20" s="43">
        <v>24</v>
      </c>
      <c r="M20" s="47" t="s">
        <v>40</v>
      </c>
      <c r="N20" s="47"/>
      <c r="O20" s="47"/>
      <c r="P20" s="47"/>
      <c r="Q20" s="47"/>
      <c r="R20" s="3"/>
      <c r="S20" s="2"/>
    </row>
    <row r="21" spans="1:21" x14ac:dyDescent="0.25">
      <c r="A21" s="21" t="s">
        <v>7</v>
      </c>
      <c r="B21" s="7">
        <v>12</v>
      </c>
      <c r="C21" s="8">
        <v>4</v>
      </c>
      <c r="D21" s="8">
        <v>2</v>
      </c>
      <c r="E21" s="8">
        <v>1</v>
      </c>
      <c r="F21" s="8"/>
      <c r="G21" s="8">
        <v>5</v>
      </c>
      <c r="H21" s="29">
        <v>31.5</v>
      </c>
      <c r="I21" s="29">
        <v>28.5</v>
      </c>
      <c r="J21" s="29">
        <v>3</v>
      </c>
      <c r="K21" s="43">
        <v>21</v>
      </c>
      <c r="L21" s="2"/>
      <c r="M21" s="47" t="s">
        <v>41</v>
      </c>
      <c r="N21" s="47"/>
      <c r="O21" s="47"/>
      <c r="P21" s="47"/>
      <c r="Q21" s="47"/>
      <c r="R21" s="51"/>
      <c r="S21" s="51"/>
      <c r="T21" s="51"/>
    </row>
    <row r="22" spans="1:21" x14ac:dyDescent="0.25">
      <c r="A22" s="21" t="s">
        <v>10</v>
      </c>
      <c r="B22" s="7">
        <v>12</v>
      </c>
      <c r="C22" s="8">
        <v>5</v>
      </c>
      <c r="D22" s="8"/>
      <c r="E22" s="8"/>
      <c r="F22" s="8">
        <v>3</v>
      </c>
      <c r="G22" s="8">
        <v>4</v>
      </c>
      <c r="H22" s="29">
        <v>31.5</v>
      </c>
      <c r="I22" s="29">
        <v>28.5</v>
      </c>
      <c r="J22" s="29">
        <v>3</v>
      </c>
      <c r="K22" s="43">
        <v>21</v>
      </c>
      <c r="M22" s="47" t="s">
        <v>43</v>
      </c>
      <c r="N22" s="47"/>
      <c r="O22" s="47"/>
      <c r="P22" s="47"/>
      <c r="Q22" s="47"/>
      <c r="R22" s="48"/>
      <c r="S22" s="48"/>
      <c r="T22" s="51"/>
    </row>
    <row r="23" spans="1:21" x14ac:dyDescent="0.25">
      <c r="A23" s="21" t="s">
        <v>19</v>
      </c>
      <c r="B23" s="7">
        <v>12</v>
      </c>
      <c r="C23" s="8">
        <v>5</v>
      </c>
      <c r="D23" s="8"/>
      <c r="E23" s="8">
        <v>1</v>
      </c>
      <c r="F23" s="8"/>
      <c r="G23" s="8">
        <v>6</v>
      </c>
      <c r="H23" s="29">
        <v>30</v>
      </c>
      <c r="I23" s="29">
        <v>30</v>
      </c>
      <c r="J23" s="29">
        <v>0</v>
      </c>
      <c r="K23" s="43">
        <v>16</v>
      </c>
      <c r="L23" s="2"/>
      <c r="M23" s="47" t="s">
        <v>46</v>
      </c>
      <c r="N23" s="47"/>
      <c r="O23" s="47"/>
      <c r="P23" s="47"/>
      <c r="Q23" s="47"/>
      <c r="R23" s="48"/>
      <c r="S23" s="48"/>
      <c r="T23" s="49"/>
    </row>
    <row r="24" spans="1:21" x14ac:dyDescent="0.25">
      <c r="A24" s="21" t="s">
        <v>6</v>
      </c>
      <c r="B24" s="7">
        <v>12</v>
      </c>
      <c r="C24" s="8">
        <v>5</v>
      </c>
      <c r="D24" s="8"/>
      <c r="E24" s="8">
        <v>1</v>
      </c>
      <c r="F24" s="8"/>
      <c r="G24" s="8">
        <v>6</v>
      </c>
      <c r="H24" s="29">
        <v>29</v>
      </c>
      <c r="I24" s="29">
        <v>31</v>
      </c>
      <c r="J24" s="29">
        <v>-2</v>
      </c>
      <c r="K24" s="43">
        <v>16</v>
      </c>
      <c r="M24" s="71" t="s">
        <v>44</v>
      </c>
      <c r="N24" s="72"/>
      <c r="O24" s="72"/>
      <c r="P24" s="72"/>
      <c r="Q24" s="72"/>
      <c r="R24" s="72"/>
      <c r="S24" s="72"/>
      <c r="T24" s="72"/>
      <c r="U24" s="72"/>
    </row>
    <row r="25" spans="1:21" ht="15.75" thickBot="1" x14ac:dyDescent="0.3">
      <c r="A25" s="22" t="s">
        <v>8</v>
      </c>
      <c r="B25" s="23">
        <v>12</v>
      </c>
      <c r="C25" s="24">
        <v>2</v>
      </c>
      <c r="D25" s="24"/>
      <c r="E25" s="24">
        <v>1</v>
      </c>
      <c r="F25" s="24">
        <v>1</v>
      </c>
      <c r="G25" s="24">
        <v>8</v>
      </c>
      <c r="H25" s="30">
        <v>20.5</v>
      </c>
      <c r="I25" s="30">
        <v>39.5</v>
      </c>
      <c r="J25" s="30">
        <v>-19</v>
      </c>
      <c r="K25" s="44">
        <v>9</v>
      </c>
      <c r="M25" s="47" t="s">
        <v>45</v>
      </c>
      <c r="N25" s="48"/>
      <c r="O25" s="48"/>
      <c r="P25" s="48"/>
      <c r="Q25" s="48"/>
      <c r="R25" s="48"/>
      <c r="S25" s="48"/>
      <c r="T25" s="48"/>
    </row>
    <row r="26" spans="1:21" ht="15.75" customHeight="1" x14ac:dyDescent="0.25">
      <c r="M26" s="53" t="s">
        <v>48</v>
      </c>
    </row>
    <row r="27" spans="1:21" x14ac:dyDescent="0.25">
      <c r="F27" s="4" t="s">
        <v>37</v>
      </c>
      <c r="H27" s="4" t="s">
        <v>47</v>
      </c>
    </row>
  </sheetData>
  <sortState ref="A19:K25">
    <sortCondition descending="1" ref="K19:K25"/>
    <sortCondition descending="1" ref="J19:J25"/>
  </sortState>
  <customSheetViews>
    <customSheetView guid="{BB0BFF73-74A9-4A9D-A7D3-AE13F0064A4A}">
      <pageMargins left="0.7" right="0.7" top="0.75" bottom="0.75" header="0.3" footer="0.3"/>
    </customSheetView>
  </customSheetViews>
  <mergeCells count="10">
    <mergeCell ref="M24:U24"/>
    <mergeCell ref="M16:U16"/>
    <mergeCell ref="A1:K1"/>
    <mergeCell ref="A16:K16"/>
    <mergeCell ref="F13:K14"/>
    <mergeCell ref="M3:S3"/>
    <mergeCell ref="M5:S5"/>
    <mergeCell ref="M6:S6"/>
    <mergeCell ref="M7:S7"/>
    <mergeCell ref="M8:S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3AD84-B48D-4FE7-8A0E-0E98ACD44681}">
  <dimension ref="A1:N50"/>
  <sheetViews>
    <sheetView workbookViewId="0">
      <selection activeCell="L19" sqref="L19"/>
    </sheetView>
  </sheetViews>
  <sheetFormatPr defaultRowHeight="15" x14ac:dyDescent="0.25"/>
  <cols>
    <col min="1" max="1" width="13.28515625" bestFit="1" customWidth="1"/>
    <col min="2" max="2" width="4.7109375" customWidth="1"/>
    <col min="3" max="3" width="13.28515625" bestFit="1" customWidth="1"/>
    <col min="4" max="5" width="4.7109375" customWidth="1"/>
    <col min="6" max="6" width="3.7109375" style="1" customWidth="1"/>
    <col min="7" max="7" width="13.28515625" bestFit="1" customWidth="1"/>
    <col min="8" max="8" width="4.7109375" customWidth="1"/>
    <col min="9" max="9" width="13.28515625" bestFit="1" customWidth="1"/>
    <col min="10" max="11" width="4.7109375" customWidth="1"/>
    <col min="12" max="13" width="4.7109375" style="1" customWidth="1"/>
    <col min="14" max="14" width="4.7109375" customWidth="1"/>
  </cols>
  <sheetData>
    <row r="1" spans="1:14" x14ac:dyDescent="0.25">
      <c r="A1" s="5" t="s">
        <v>2</v>
      </c>
      <c r="B1" s="5" t="s">
        <v>49</v>
      </c>
      <c r="C1" s="5" t="s">
        <v>4</v>
      </c>
      <c r="D1" s="5" t="s">
        <v>49</v>
      </c>
      <c r="E1" s="5" t="s">
        <v>70</v>
      </c>
      <c r="F1" s="5"/>
      <c r="G1" s="5" t="s">
        <v>2</v>
      </c>
      <c r="H1" s="5" t="s">
        <v>49</v>
      </c>
      <c r="I1" s="5" t="s">
        <v>4</v>
      </c>
      <c r="J1" s="5" t="s">
        <v>49</v>
      </c>
      <c r="K1" s="5" t="s">
        <v>70</v>
      </c>
      <c r="L1" s="5" t="s">
        <v>29</v>
      </c>
      <c r="M1" s="5" t="s">
        <v>30</v>
      </c>
      <c r="N1" s="5" t="s">
        <v>71</v>
      </c>
    </row>
    <row r="2" spans="1:14" x14ac:dyDescent="0.25">
      <c r="A2" t="s">
        <v>8</v>
      </c>
      <c r="B2" s="2">
        <v>4</v>
      </c>
      <c r="C2" t="s">
        <v>9</v>
      </c>
      <c r="D2" s="2">
        <v>1</v>
      </c>
      <c r="E2" s="2">
        <v>3</v>
      </c>
      <c r="G2" s="1" t="s">
        <v>19</v>
      </c>
      <c r="H2" s="2">
        <v>3.5</v>
      </c>
      <c r="I2" s="1" t="s">
        <v>8</v>
      </c>
      <c r="J2" s="2">
        <v>1.5</v>
      </c>
      <c r="K2" s="2">
        <v>0</v>
      </c>
      <c r="L2" s="2">
        <f>B2+J2</f>
        <v>5.5</v>
      </c>
      <c r="M2" s="2">
        <f>D2+H2</f>
        <v>4.5</v>
      </c>
      <c r="N2" s="5">
        <f t="shared" ref="N2:N7" si="0">E2+K2</f>
        <v>3</v>
      </c>
    </row>
    <row r="3" spans="1:14" x14ac:dyDescent="0.25">
      <c r="A3" s="1" t="s">
        <v>8</v>
      </c>
      <c r="B3" s="2">
        <v>5</v>
      </c>
      <c r="C3" t="s">
        <v>7</v>
      </c>
      <c r="D3" s="2">
        <v>0</v>
      </c>
      <c r="E3" s="2">
        <v>3</v>
      </c>
      <c r="G3" t="s">
        <v>9</v>
      </c>
      <c r="H3" s="2">
        <v>3</v>
      </c>
      <c r="I3" s="1" t="s">
        <v>8</v>
      </c>
      <c r="J3" s="2">
        <v>2</v>
      </c>
      <c r="K3" s="2">
        <v>0</v>
      </c>
      <c r="L3" s="2">
        <f t="shared" ref="L3:L50" si="1">B3+J3</f>
        <v>7</v>
      </c>
      <c r="M3" s="2">
        <f t="shared" ref="M3:M50" si="2">D3+H3</f>
        <v>3</v>
      </c>
      <c r="N3" s="5">
        <f t="shared" si="0"/>
        <v>3</v>
      </c>
    </row>
    <row r="4" spans="1:14" x14ac:dyDescent="0.25">
      <c r="A4" s="1" t="s">
        <v>8</v>
      </c>
      <c r="B4" s="2">
        <v>4</v>
      </c>
      <c r="C4" t="s">
        <v>10</v>
      </c>
      <c r="D4" s="2">
        <v>1</v>
      </c>
      <c r="E4" s="2">
        <v>3</v>
      </c>
      <c r="G4" t="s">
        <v>18</v>
      </c>
      <c r="H4" s="2">
        <v>3</v>
      </c>
      <c r="I4" s="1" t="s">
        <v>8</v>
      </c>
      <c r="J4" s="2">
        <v>2</v>
      </c>
      <c r="K4" s="2">
        <v>0</v>
      </c>
      <c r="L4" s="2">
        <f t="shared" si="1"/>
        <v>6</v>
      </c>
      <c r="M4" s="2">
        <f t="shared" si="2"/>
        <v>4</v>
      </c>
      <c r="N4" s="5">
        <f t="shared" si="0"/>
        <v>3</v>
      </c>
    </row>
    <row r="5" spans="1:14" x14ac:dyDescent="0.25">
      <c r="A5" s="1" t="s">
        <v>8</v>
      </c>
      <c r="B5" s="2">
        <v>2</v>
      </c>
      <c r="C5" t="s">
        <v>6</v>
      </c>
      <c r="D5" s="2">
        <v>3</v>
      </c>
      <c r="E5" s="2">
        <v>0</v>
      </c>
      <c r="G5" t="s">
        <v>7</v>
      </c>
      <c r="H5" s="2">
        <v>4</v>
      </c>
      <c r="I5" s="1" t="s">
        <v>8</v>
      </c>
      <c r="J5" s="2">
        <v>1</v>
      </c>
      <c r="K5" s="2">
        <v>0</v>
      </c>
      <c r="L5" s="2">
        <f t="shared" si="1"/>
        <v>3</v>
      </c>
      <c r="M5" s="2">
        <f t="shared" si="2"/>
        <v>7</v>
      </c>
      <c r="N5" s="5">
        <f t="shared" si="0"/>
        <v>0</v>
      </c>
    </row>
    <row r="6" spans="1:14" x14ac:dyDescent="0.25">
      <c r="A6" s="1" t="s">
        <v>8</v>
      </c>
      <c r="B6" s="2">
        <v>4</v>
      </c>
      <c r="C6" t="s">
        <v>19</v>
      </c>
      <c r="D6" s="2">
        <v>1</v>
      </c>
      <c r="E6" s="2">
        <v>3</v>
      </c>
      <c r="G6" t="s">
        <v>10</v>
      </c>
      <c r="H6" s="2"/>
      <c r="I6" s="1" t="s">
        <v>8</v>
      </c>
      <c r="J6" s="2"/>
      <c r="K6" s="2"/>
      <c r="L6" s="2">
        <f t="shared" si="1"/>
        <v>4</v>
      </c>
      <c r="M6" s="2">
        <f t="shared" si="2"/>
        <v>1</v>
      </c>
      <c r="N6" s="5">
        <f t="shared" si="0"/>
        <v>3</v>
      </c>
    </row>
    <row r="7" spans="1:14" x14ac:dyDescent="0.25">
      <c r="A7" s="1" t="s">
        <v>8</v>
      </c>
      <c r="B7" s="2">
        <v>3</v>
      </c>
      <c r="C7" t="s">
        <v>18</v>
      </c>
      <c r="D7" s="2">
        <v>2</v>
      </c>
      <c r="E7" s="2">
        <v>3</v>
      </c>
      <c r="G7" t="s">
        <v>6</v>
      </c>
      <c r="H7" s="2"/>
      <c r="I7" s="1" t="s">
        <v>8</v>
      </c>
      <c r="J7" s="2"/>
      <c r="K7" s="2"/>
      <c r="L7" s="2">
        <f t="shared" si="1"/>
        <v>3</v>
      </c>
      <c r="M7" s="2">
        <f t="shared" si="2"/>
        <v>2</v>
      </c>
      <c r="N7" s="5">
        <f t="shared" si="0"/>
        <v>3</v>
      </c>
    </row>
    <row r="8" spans="1:14" x14ac:dyDescent="0.25">
      <c r="B8" s="5">
        <f>SUM(B2:B7)</f>
        <v>22</v>
      </c>
      <c r="D8" s="5">
        <f>SUM(D2:D7)</f>
        <v>8</v>
      </c>
      <c r="E8" s="5">
        <f>SUM(E2:E7)</f>
        <v>15</v>
      </c>
      <c r="H8" s="5">
        <f>SUM(H2:H7)</f>
        <v>13.5</v>
      </c>
      <c r="J8" s="5">
        <f>SUM(J2:J7)</f>
        <v>6.5</v>
      </c>
      <c r="K8" s="5">
        <f>SUM(K2:K7)</f>
        <v>0</v>
      </c>
      <c r="L8" s="2">
        <f t="shared" si="1"/>
        <v>28.5</v>
      </c>
      <c r="M8" s="2">
        <f t="shared" si="2"/>
        <v>21.5</v>
      </c>
      <c r="N8" s="5">
        <f>E8+K8</f>
        <v>15</v>
      </c>
    </row>
    <row r="9" spans="1:14" x14ac:dyDescent="0.25">
      <c r="A9" t="s">
        <v>10</v>
      </c>
      <c r="B9" s="2">
        <v>2.5</v>
      </c>
      <c r="C9" t="s">
        <v>7</v>
      </c>
      <c r="D9" s="2">
        <v>2.5</v>
      </c>
      <c r="E9" s="2">
        <v>1</v>
      </c>
      <c r="G9" s="1" t="s">
        <v>18</v>
      </c>
      <c r="H9" s="2">
        <v>4</v>
      </c>
      <c r="I9" s="1" t="s">
        <v>10</v>
      </c>
      <c r="J9" s="2">
        <v>1</v>
      </c>
      <c r="K9" s="2">
        <v>0</v>
      </c>
      <c r="L9" s="2">
        <f t="shared" si="1"/>
        <v>3.5</v>
      </c>
      <c r="M9" s="2">
        <f t="shared" si="2"/>
        <v>6.5</v>
      </c>
      <c r="N9" s="5">
        <f t="shared" ref="N9:N14" si="3">E9+K9</f>
        <v>1</v>
      </c>
    </row>
    <row r="10" spans="1:14" x14ac:dyDescent="0.25">
      <c r="A10" s="1" t="s">
        <v>10</v>
      </c>
      <c r="B10" s="2">
        <v>2.5</v>
      </c>
      <c r="C10" t="s">
        <v>18</v>
      </c>
      <c r="D10" s="2">
        <v>2.5</v>
      </c>
      <c r="E10" s="2">
        <v>1</v>
      </c>
      <c r="G10" s="1" t="s">
        <v>9</v>
      </c>
      <c r="H10" s="2" t="s">
        <v>49</v>
      </c>
      <c r="I10" s="1" t="s">
        <v>10</v>
      </c>
      <c r="J10" s="2" t="s">
        <v>49</v>
      </c>
      <c r="K10" s="2">
        <v>0</v>
      </c>
      <c r="L10" s="2" t="e">
        <f t="shared" si="1"/>
        <v>#VALUE!</v>
      </c>
      <c r="M10" s="2" t="e">
        <f t="shared" si="2"/>
        <v>#VALUE!</v>
      </c>
      <c r="N10" s="5">
        <f t="shared" si="3"/>
        <v>1</v>
      </c>
    </row>
    <row r="11" spans="1:14" x14ac:dyDescent="0.25">
      <c r="A11" s="1" t="s">
        <v>10</v>
      </c>
      <c r="B11" s="2">
        <v>2</v>
      </c>
      <c r="C11" s="1" t="s">
        <v>19</v>
      </c>
      <c r="D11" s="2">
        <v>3</v>
      </c>
      <c r="E11" s="2">
        <v>0</v>
      </c>
      <c r="G11" s="1" t="s">
        <v>8</v>
      </c>
      <c r="H11" s="2">
        <v>4</v>
      </c>
      <c r="I11" s="1" t="s">
        <v>10</v>
      </c>
      <c r="J11" s="2">
        <v>1</v>
      </c>
      <c r="K11" s="2">
        <v>0</v>
      </c>
      <c r="L11" s="2">
        <f t="shared" si="1"/>
        <v>3</v>
      </c>
      <c r="M11" s="2">
        <f t="shared" si="2"/>
        <v>7</v>
      </c>
      <c r="N11" s="5">
        <f t="shared" si="3"/>
        <v>0</v>
      </c>
    </row>
    <row r="12" spans="1:14" x14ac:dyDescent="0.25">
      <c r="A12" s="1" t="s">
        <v>10</v>
      </c>
      <c r="B12" s="2">
        <v>4.5</v>
      </c>
      <c r="C12" s="1" t="s">
        <v>6</v>
      </c>
      <c r="D12" s="2">
        <v>0.5</v>
      </c>
      <c r="E12" s="2">
        <v>3</v>
      </c>
      <c r="G12" s="1" t="s">
        <v>6</v>
      </c>
      <c r="H12" s="2">
        <v>4</v>
      </c>
      <c r="I12" s="1" t="s">
        <v>10</v>
      </c>
      <c r="J12" s="2">
        <v>1</v>
      </c>
      <c r="K12" s="2">
        <v>0</v>
      </c>
      <c r="L12" s="2">
        <f t="shared" si="1"/>
        <v>5.5</v>
      </c>
      <c r="M12" s="2">
        <f t="shared" si="2"/>
        <v>4.5</v>
      </c>
      <c r="N12" s="5">
        <f t="shared" si="3"/>
        <v>3</v>
      </c>
    </row>
    <row r="13" spans="1:14" x14ac:dyDescent="0.25">
      <c r="A13" s="1" t="s">
        <v>10</v>
      </c>
      <c r="B13" s="2">
        <v>2.5</v>
      </c>
      <c r="C13" s="1" t="s">
        <v>9</v>
      </c>
      <c r="D13" s="2">
        <v>2.5</v>
      </c>
      <c r="E13" s="2">
        <v>1</v>
      </c>
      <c r="G13" s="1" t="s">
        <v>7</v>
      </c>
      <c r="H13" s="2"/>
      <c r="I13" s="1" t="s">
        <v>10</v>
      </c>
      <c r="J13" s="2"/>
      <c r="K13" s="2"/>
      <c r="L13" s="2">
        <f t="shared" si="1"/>
        <v>2.5</v>
      </c>
      <c r="M13" s="2">
        <f t="shared" si="2"/>
        <v>2.5</v>
      </c>
      <c r="N13" s="5">
        <f t="shared" si="3"/>
        <v>1</v>
      </c>
    </row>
    <row r="14" spans="1:14" x14ac:dyDescent="0.25">
      <c r="A14" s="1" t="s">
        <v>10</v>
      </c>
      <c r="B14" s="2"/>
      <c r="C14" s="1" t="s">
        <v>8</v>
      </c>
      <c r="D14" s="2"/>
      <c r="E14" s="2"/>
      <c r="G14" s="1" t="s">
        <v>7</v>
      </c>
      <c r="H14" s="2"/>
      <c r="I14" s="1" t="s">
        <v>10</v>
      </c>
      <c r="J14" s="2"/>
      <c r="K14" s="2"/>
      <c r="L14" s="2">
        <f t="shared" si="1"/>
        <v>0</v>
      </c>
      <c r="M14" s="2">
        <f t="shared" si="2"/>
        <v>0</v>
      </c>
      <c r="N14" s="5">
        <f t="shared" si="3"/>
        <v>0</v>
      </c>
    </row>
    <row r="15" spans="1:14" x14ac:dyDescent="0.25">
      <c r="B15" s="5">
        <f>SUM(B9:B14)</f>
        <v>14</v>
      </c>
      <c r="D15" s="5">
        <f>SUM(D9:D14)</f>
        <v>11</v>
      </c>
      <c r="E15" s="5">
        <f>SUM(E9:E14)</f>
        <v>6</v>
      </c>
      <c r="H15" s="5">
        <f>SUM(H9:H14)</f>
        <v>12</v>
      </c>
      <c r="J15" s="5">
        <f>SUM(J9:J14)</f>
        <v>3</v>
      </c>
      <c r="K15" s="5">
        <f>SUM(K9:K14)</f>
        <v>0</v>
      </c>
      <c r="L15" s="2">
        <f t="shared" si="1"/>
        <v>17</v>
      </c>
      <c r="M15" s="2">
        <f t="shared" si="2"/>
        <v>23</v>
      </c>
      <c r="N15" s="5">
        <f>E15+K15</f>
        <v>6</v>
      </c>
    </row>
    <row r="16" spans="1:14" x14ac:dyDescent="0.25">
      <c r="A16" t="s">
        <v>18</v>
      </c>
      <c r="B16" s="2">
        <v>4</v>
      </c>
      <c r="C16" s="1" t="s">
        <v>10</v>
      </c>
      <c r="D16" s="2">
        <v>1</v>
      </c>
      <c r="E16" s="2">
        <v>3</v>
      </c>
      <c r="G16" s="1" t="s">
        <v>19</v>
      </c>
      <c r="H16" s="2">
        <v>2</v>
      </c>
      <c r="I16" s="1" t="s">
        <v>18</v>
      </c>
      <c r="J16" s="2">
        <v>3</v>
      </c>
      <c r="K16" s="2">
        <v>4</v>
      </c>
      <c r="L16" s="2">
        <f t="shared" si="1"/>
        <v>7</v>
      </c>
      <c r="M16" s="2">
        <f t="shared" si="2"/>
        <v>3</v>
      </c>
      <c r="N16" s="5">
        <f t="shared" ref="N16:N21" si="4">E16+K16</f>
        <v>7</v>
      </c>
    </row>
    <row r="17" spans="1:14" x14ac:dyDescent="0.25">
      <c r="A17" s="1" t="s">
        <v>18</v>
      </c>
      <c r="B17" s="2">
        <v>4</v>
      </c>
      <c r="C17" s="1" t="s">
        <v>6</v>
      </c>
      <c r="D17" s="2">
        <v>1</v>
      </c>
      <c r="E17" s="2">
        <v>3</v>
      </c>
      <c r="G17" s="1" t="s">
        <v>6</v>
      </c>
      <c r="H17" s="2">
        <v>2</v>
      </c>
      <c r="I17" s="1" t="s">
        <v>18</v>
      </c>
      <c r="J17" s="2">
        <v>3</v>
      </c>
      <c r="K17" s="2">
        <v>4</v>
      </c>
      <c r="L17" s="2">
        <f t="shared" si="1"/>
        <v>7</v>
      </c>
      <c r="M17" s="2">
        <f t="shared" si="2"/>
        <v>3</v>
      </c>
      <c r="N17" s="5">
        <f t="shared" si="4"/>
        <v>7</v>
      </c>
    </row>
    <row r="18" spans="1:14" x14ac:dyDescent="0.25">
      <c r="A18" s="1" t="s">
        <v>18</v>
      </c>
      <c r="B18" s="2">
        <v>3</v>
      </c>
      <c r="C18" s="1" t="s">
        <v>8</v>
      </c>
      <c r="D18" s="2">
        <v>2</v>
      </c>
      <c r="E18" s="2">
        <v>3</v>
      </c>
      <c r="G18" s="1" t="s">
        <v>10</v>
      </c>
      <c r="H18" s="2">
        <v>2.5</v>
      </c>
      <c r="I18" s="1" t="s">
        <v>18</v>
      </c>
      <c r="J18" s="2">
        <v>2.5</v>
      </c>
      <c r="K18" s="2">
        <v>2</v>
      </c>
      <c r="L18" s="2">
        <f t="shared" si="1"/>
        <v>5.5</v>
      </c>
      <c r="M18" s="2">
        <f t="shared" si="2"/>
        <v>4.5</v>
      </c>
      <c r="N18" s="5">
        <f t="shared" si="4"/>
        <v>5</v>
      </c>
    </row>
    <row r="19" spans="1:14" x14ac:dyDescent="0.25">
      <c r="A19" s="1" t="s">
        <v>18</v>
      </c>
      <c r="B19" s="2">
        <v>4</v>
      </c>
      <c r="C19" s="1" t="s">
        <v>9</v>
      </c>
      <c r="D19" s="2">
        <v>1</v>
      </c>
      <c r="E19" s="2">
        <v>3</v>
      </c>
      <c r="G19" s="1" t="s">
        <v>8</v>
      </c>
      <c r="H19" s="2">
        <v>3</v>
      </c>
      <c r="I19" s="1" t="s">
        <v>18</v>
      </c>
      <c r="J19" s="2">
        <v>2</v>
      </c>
      <c r="K19" s="2">
        <v>0</v>
      </c>
      <c r="L19" s="2">
        <f t="shared" si="1"/>
        <v>6</v>
      </c>
      <c r="M19" s="2">
        <f t="shared" si="2"/>
        <v>4</v>
      </c>
      <c r="N19" s="5">
        <f t="shared" si="4"/>
        <v>3</v>
      </c>
    </row>
    <row r="20" spans="1:14" x14ac:dyDescent="0.25">
      <c r="A20" s="1" t="s">
        <v>18</v>
      </c>
      <c r="B20" s="2">
        <v>2</v>
      </c>
      <c r="C20" s="1" t="s">
        <v>7</v>
      </c>
      <c r="D20" s="2">
        <v>3</v>
      </c>
      <c r="E20" s="2">
        <v>0</v>
      </c>
      <c r="G20" s="1" t="s">
        <v>7</v>
      </c>
      <c r="H20" s="2"/>
      <c r="I20" s="1" t="s">
        <v>18</v>
      </c>
      <c r="J20" s="2"/>
      <c r="K20" s="2"/>
      <c r="L20" s="2">
        <f t="shared" si="1"/>
        <v>2</v>
      </c>
      <c r="M20" s="2">
        <f t="shared" si="2"/>
        <v>3</v>
      </c>
      <c r="N20" s="5">
        <f t="shared" si="4"/>
        <v>0</v>
      </c>
    </row>
    <row r="21" spans="1:14" x14ac:dyDescent="0.25">
      <c r="A21" s="1" t="s">
        <v>18</v>
      </c>
      <c r="B21" s="2"/>
      <c r="C21" s="1" t="s">
        <v>19</v>
      </c>
      <c r="D21" s="2"/>
      <c r="E21" s="2"/>
      <c r="G21" s="1" t="s">
        <v>9</v>
      </c>
      <c r="H21" s="2"/>
      <c r="I21" s="1" t="s">
        <v>18</v>
      </c>
      <c r="J21" s="2"/>
      <c r="K21" s="2"/>
      <c r="L21" s="2">
        <f t="shared" si="1"/>
        <v>0</v>
      </c>
      <c r="M21" s="2">
        <f t="shared" si="2"/>
        <v>0</v>
      </c>
      <c r="N21" s="5">
        <f t="shared" si="4"/>
        <v>0</v>
      </c>
    </row>
    <row r="22" spans="1:14" x14ac:dyDescent="0.25">
      <c r="B22" s="5">
        <f>SUM(B16:B21)</f>
        <v>17</v>
      </c>
      <c r="D22" s="5">
        <f>SUM(D16:D21)</f>
        <v>8</v>
      </c>
      <c r="E22" s="5">
        <f>SUM(E16:E21)</f>
        <v>12</v>
      </c>
      <c r="H22" s="5">
        <f>SUM(H16:H21)</f>
        <v>9.5</v>
      </c>
      <c r="J22" s="5">
        <f>SUM(J16:J21)</f>
        <v>10.5</v>
      </c>
      <c r="K22" s="5">
        <f>SUM(K16:K21)</f>
        <v>10</v>
      </c>
      <c r="L22" s="2">
        <f t="shared" si="1"/>
        <v>27.5</v>
      </c>
      <c r="M22" s="2">
        <f t="shared" si="2"/>
        <v>17.5</v>
      </c>
      <c r="N22" s="5">
        <f>E22+K22</f>
        <v>22</v>
      </c>
    </row>
    <row r="23" spans="1:14" x14ac:dyDescent="0.25">
      <c r="A23" t="s">
        <v>6</v>
      </c>
      <c r="B23" s="2">
        <v>2</v>
      </c>
      <c r="C23" s="1" t="s">
        <v>18</v>
      </c>
      <c r="D23" s="2">
        <v>3</v>
      </c>
      <c r="E23" s="2">
        <v>0</v>
      </c>
      <c r="G23" s="1" t="s">
        <v>9</v>
      </c>
      <c r="H23" s="2">
        <v>4.5</v>
      </c>
      <c r="I23" s="1" t="s">
        <v>6</v>
      </c>
      <c r="J23" s="2">
        <v>0.5</v>
      </c>
      <c r="K23" s="2">
        <v>0</v>
      </c>
      <c r="L23" s="2">
        <f t="shared" si="1"/>
        <v>2.5</v>
      </c>
      <c r="M23" s="2">
        <f t="shared" si="2"/>
        <v>7.5</v>
      </c>
      <c r="N23" s="5">
        <f t="shared" ref="N23:N28" si="5">E23+K23</f>
        <v>0</v>
      </c>
    </row>
    <row r="24" spans="1:14" x14ac:dyDescent="0.25">
      <c r="A24" s="1" t="s">
        <v>6</v>
      </c>
      <c r="B24" s="2">
        <v>1</v>
      </c>
      <c r="C24" s="1" t="s">
        <v>7</v>
      </c>
      <c r="D24" s="2">
        <v>4</v>
      </c>
      <c r="E24" s="2">
        <v>0</v>
      </c>
      <c r="G24" s="1" t="s">
        <v>7</v>
      </c>
      <c r="H24" s="2">
        <v>2</v>
      </c>
      <c r="I24" s="1" t="s">
        <v>6</v>
      </c>
      <c r="J24" s="2">
        <v>3</v>
      </c>
      <c r="K24" s="2">
        <v>4</v>
      </c>
      <c r="L24" s="2">
        <f t="shared" si="1"/>
        <v>4</v>
      </c>
      <c r="M24" s="2">
        <f t="shared" si="2"/>
        <v>6</v>
      </c>
      <c r="N24" s="5">
        <f t="shared" si="5"/>
        <v>4</v>
      </c>
    </row>
    <row r="25" spans="1:14" x14ac:dyDescent="0.25">
      <c r="A25" s="1" t="s">
        <v>6</v>
      </c>
      <c r="B25" s="2">
        <v>2.5</v>
      </c>
      <c r="C25" s="1" t="s">
        <v>19</v>
      </c>
      <c r="D25" s="2">
        <v>2.5</v>
      </c>
      <c r="E25" s="2">
        <v>1</v>
      </c>
      <c r="G25" s="1" t="s">
        <v>18</v>
      </c>
      <c r="H25" s="2">
        <v>4</v>
      </c>
      <c r="I25" s="1" t="s">
        <v>6</v>
      </c>
      <c r="J25" s="2">
        <v>1</v>
      </c>
      <c r="K25" s="2">
        <v>0</v>
      </c>
      <c r="L25" s="2">
        <f t="shared" si="1"/>
        <v>3.5</v>
      </c>
      <c r="M25" s="2">
        <f t="shared" si="2"/>
        <v>6.5</v>
      </c>
      <c r="N25" s="5">
        <f t="shared" si="5"/>
        <v>1</v>
      </c>
    </row>
    <row r="26" spans="1:14" x14ac:dyDescent="0.25">
      <c r="A26" s="1" t="s">
        <v>6</v>
      </c>
      <c r="B26" s="2">
        <v>4</v>
      </c>
      <c r="C26" s="1" t="s">
        <v>10</v>
      </c>
      <c r="D26" s="2">
        <v>1</v>
      </c>
      <c r="E26" s="2">
        <v>3</v>
      </c>
      <c r="G26" s="1" t="s">
        <v>10</v>
      </c>
      <c r="H26" s="2">
        <v>4.5</v>
      </c>
      <c r="I26" s="1" t="s">
        <v>6</v>
      </c>
      <c r="J26" s="2">
        <v>0.5</v>
      </c>
      <c r="K26" s="2">
        <v>0</v>
      </c>
      <c r="L26" s="2">
        <f t="shared" si="1"/>
        <v>4.5</v>
      </c>
      <c r="M26" s="2">
        <f t="shared" si="2"/>
        <v>5.5</v>
      </c>
      <c r="N26" s="5">
        <f t="shared" si="5"/>
        <v>3</v>
      </c>
    </row>
    <row r="27" spans="1:14" x14ac:dyDescent="0.25">
      <c r="A27" s="1" t="s">
        <v>6</v>
      </c>
      <c r="B27" s="2"/>
      <c r="C27" s="1" t="s">
        <v>8</v>
      </c>
      <c r="D27" s="2"/>
      <c r="E27" s="2"/>
      <c r="G27" s="1" t="s">
        <v>8</v>
      </c>
      <c r="H27" s="2">
        <v>2</v>
      </c>
      <c r="I27" s="1" t="s">
        <v>6</v>
      </c>
      <c r="J27" s="2">
        <v>3</v>
      </c>
      <c r="K27" s="2">
        <v>4</v>
      </c>
      <c r="L27" s="2">
        <f t="shared" si="1"/>
        <v>3</v>
      </c>
      <c r="M27" s="2">
        <f t="shared" si="2"/>
        <v>2</v>
      </c>
      <c r="N27" s="5">
        <f t="shared" si="5"/>
        <v>4</v>
      </c>
    </row>
    <row r="28" spans="1:14" x14ac:dyDescent="0.25">
      <c r="A28" s="1" t="s">
        <v>6</v>
      </c>
      <c r="B28" s="2" t="s">
        <v>49</v>
      </c>
      <c r="C28" s="1" t="s">
        <v>9</v>
      </c>
      <c r="D28" s="2" t="s">
        <v>49</v>
      </c>
      <c r="E28" s="2"/>
      <c r="G28" s="1" t="s">
        <v>19</v>
      </c>
      <c r="H28" s="2"/>
      <c r="I28" s="1" t="s">
        <v>6</v>
      </c>
      <c r="J28" s="2" t="s">
        <v>49</v>
      </c>
      <c r="K28" s="2" t="s">
        <v>49</v>
      </c>
      <c r="L28" s="2" t="e">
        <f t="shared" si="1"/>
        <v>#VALUE!</v>
      </c>
      <c r="M28" s="62" t="e">
        <f t="shared" si="2"/>
        <v>#VALUE!</v>
      </c>
      <c r="N28" s="63" t="e">
        <f t="shared" si="5"/>
        <v>#VALUE!</v>
      </c>
    </row>
    <row r="29" spans="1:14" x14ac:dyDescent="0.25">
      <c r="B29" s="5">
        <f>SUM(B23:B28)</f>
        <v>9.5</v>
      </c>
      <c r="D29" s="5">
        <f>SUM(D23:D28)</f>
        <v>10.5</v>
      </c>
      <c r="E29" s="5">
        <f>SUM(E23:E28)</f>
        <v>4</v>
      </c>
      <c r="H29" s="5">
        <f>SUM(H23:H28)</f>
        <v>17</v>
      </c>
      <c r="J29" s="5">
        <f>SUM(J23:J28)</f>
        <v>8</v>
      </c>
      <c r="K29" s="5">
        <f>SUM(K23:K28)</f>
        <v>8</v>
      </c>
      <c r="L29" s="2">
        <f t="shared" si="1"/>
        <v>17.5</v>
      </c>
      <c r="M29" s="2">
        <f t="shared" si="2"/>
        <v>27.5</v>
      </c>
      <c r="N29" s="5">
        <f>E29+K29</f>
        <v>12</v>
      </c>
    </row>
    <row r="30" spans="1:14" x14ac:dyDescent="0.25">
      <c r="A30" s="1" t="s">
        <v>19</v>
      </c>
      <c r="B30" s="2">
        <v>2</v>
      </c>
      <c r="C30" s="1" t="s">
        <v>18</v>
      </c>
      <c r="D30" s="2">
        <v>3</v>
      </c>
      <c r="E30" s="2">
        <v>0</v>
      </c>
      <c r="G30" s="1" t="s">
        <v>9</v>
      </c>
      <c r="H30" s="2">
        <v>4</v>
      </c>
      <c r="I30" s="1" t="s">
        <v>19</v>
      </c>
      <c r="J30" s="2">
        <v>1</v>
      </c>
      <c r="K30" s="2">
        <v>0</v>
      </c>
      <c r="L30" s="2">
        <f t="shared" si="1"/>
        <v>3</v>
      </c>
      <c r="M30" s="2">
        <f t="shared" si="2"/>
        <v>7</v>
      </c>
      <c r="N30" s="5">
        <f t="shared" ref="N30:N34" si="6">E30+K30</f>
        <v>0</v>
      </c>
    </row>
    <row r="31" spans="1:14" x14ac:dyDescent="0.25">
      <c r="A31" s="1" t="s">
        <v>19</v>
      </c>
      <c r="B31" s="2">
        <v>3.5</v>
      </c>
      <c r="C31" s="1" t="s">
        <v>8</v>
      </c>
      <c r="D31" s="2">
        <v>1.5</v>
      </c>
      <c r="E31" s="2">
        <v>3</v>
      </c>
      <c r="G31" s="1" t="s">
        <v>6</v>
      </c>
      <c r="H31" s="2">
        <v>2.5</v>
      </c>
      <c r="I31" s="1" t="s">
        <v>19</v>
      </c>
      <c r="J31" s="2">
        <v>2.5</v>
      </c>
      <c r="K31" s="2">
        <v>2</v>
      </c>
      <c r="L31" s="2">
        <f t="shared" si="1"/>
        <v>6</v>
      </c>
      <c r="M31" s="2">
        <f t="shared" si="2"/>
        <v>4</v>
      </c>
      <c r="N31" s="5">
        <f t="shared" si="6"/>
        <v>5</v>
      </c>
    </row>
    <row r="32" spans="1:14" x14ac:dyDescent="0.25">
      <c r="A32" s="1" t="s">
        <v>19</v>
      </c>
      <c r="B32" s="2">
        <v>4</v>
      </c>
      <c r="C32" s="1" t="s">
        <v>7</v>
      </c>
      <c r="D32" s="2">
        <v>1</v>
      </c>
      <c r="E32" s="2">
        <v>3</v>
      </c>
      <c r="G32" s="1" t="s">
        <v>10</v>
      </c>
      <c r="H32" s="2">
        <v>2</v>
      </c>
      <c r="I32" s="1" t="s">
        <v>19</v>
      </c>
      <c r="J32" s="2">
        <v>3</v>
      </c>
      <c r="K32" s="2">
        <v>4</v>
      </c>
      <c r="L32" s="2">
        <f t="shared" si="1"/>
        <v>7</v>
      </c>
      <c r="M32" s="2">
        <f t="shared" si="2"/>
        <v>3</v>
      </c>
      <c r="N32" s="5">
        <f t="shared" si="6"/>
        <v>7</v>
      </c>
    </row>
    <row r="33" spans="1:14" x14ac:dyDescent="0.25">
      <c r="A33" s="1" t="s">
        <v>19</v>
      </c>
      <c r="B33" s="2">
        <v>4</v>
      </c>
      <c r="C33" s="1" t="s">
        <v>9</v>
      </c>
      <c r="D33" s="2">
        <v>1</v>
      </c>
      <c r="E33" s="2">
        <v>3</v>
      </c>
      <c r="G33" s="1" t="s">
        <v>7</v>
      </c>
      <c r="H33" s="2">
        <v>3.5</v>
      </c>
      <c r="I33" s="1" t="s">
        <v>19</v>
      </c>
      <c r="J33" s="2">
        <v>1.5</v>
      </c>
      <c r="K33" s="2">
        <v>0</v>
      </c>
      <c r="L33" s="2">
        <f t="shared" si="1"/>
        <v>5.5</v>
      </c>
      <c r="M33" s="2">
        <f t="shared" si="2"/>
        <v>4.5</v>
      </c>
      <c r="N33" s="5">
        <f t="shared" si="6"/>
        <v>3</v>
      </c>
    </row>
    <row r="34" spans="1:14" x14ac:dyDescent="0.25">
      <c r="A34" s="1" t="s">
        <v>19</v>
      </c>
      <c r="B34" s="2"/>
      <c r="C34" s="1" t="s">
        <v>6</v>
      </c>
      <c r="D34" s="2"/>
      <c r="E34" s="2"/>
      <c r="G34" s="1" t="s">
        <v>8</v>
      </c>
      <c r="H34" s="2">
        <v>4</v>
      </c>
      <c r="I34" s="1" t="s">
        <v>19</v>
      </c>
      <c r="J34" s="2">
        <v>1</v>
      </c>
      <c r="K34" s="2">
        <v>0</v>
      </c>
      <c r="L34" s="2">
        <f t="shared" si="1"/>
        <v>1</v>
      </c>
      <c r="M34" s="2">
        <f t="shared" si="2"/>
        <v>4</v>
      </c>
      <c r="N34" s="5">
        <f t="shared" si="6"/>
        <v>0</v>
      </c>
    </row>
    <row r="35" spans="1:14" x14ac:dyDescent="0.25">
      <c r="A35" s="1" t="s">
        <v>19</v>
      </c>
      <c r="B35" s="2"/>
      <c r="C35" s="1" t="s">
        <v>10</v>
      </c>
      <c r="D35" s="2"/>
      <c r="E35" s="2"/>
      <c r="G35" s="1" t="s">
        <v>18</v>
      </c>
      <c r="H35" s="2"/>
      <c r="I35" s="1" t="s">
        <v>19</v>
      </c>
      <c r="J35" s="2"/>
      <c r="K35" s="2"/>
      <c r="L35" s="2">
        <f t="shared" si="1"/>
        <v>0</v>
      </c>
      <c r="M35" s="2">
        <f t="shared" si="2"/>
        <v>0</v>
      </c>
      <c r="N35" s="5">
        <f>E35+K35</f>
        <v>0</v>
      </c>
    </row>
    <row r="36" spans="1:14" x14ac:dyDescent="0.25">
      <c r="B36" s="5">
        <f>SUM(B30:B35)</f>
        <v>13.5</v>
      </c>
      <c r="D36" s="5">
        <f>SUM(D30:D35)</f>
        <v>6.5</v>
      </c>
      <c r="E36" s="5">
        <f>SUM(E30:E35)</f>
        <v>9</v>
      </c>
      <c r="H36" s="5">
        <f>SUM(H30:H35)</f>
        <v>16</v>
      </c>
      <c r="J36" s="5">
        <f>SUM(J30:J35)</f>
        <v>9</v>
      </c>
      <c r="K36" s="5">
        <f>SUM(K30:K35)</f>
        <v>6</v>
      </c>
      <c r="L36" s="2">
        <f t="shared" si="1"/>
        <v>22.5</v>
      </c>
      <c r="M36" s="2">
        <f t="shared" si="2"/>
        <v>22.5</v>
      </c>
      <c r="N36" s="5">
        <f>E36+K36</f>
        <v>15</v>
      </c>
    </row>
    <row r="37" spans="1:14" x14ac:dyDescent="0.25">
      <c r="A37" t="s">
        <v>7</v>
      </c>
      <c r="B37" s="2">
        <v>2</v>
      </c>
      <c r="C37" s="1" t="s">
        <v>6</v>
      </c>
      <c r="D37" s="2">
        <v>3</v>
      </c>
      <c r="E37" s="2">
        <v>0</v>
      </c>
      <c r="G37" s="1" t="s">
        <v>6</v>
      </c>
      <c r="H37" s="2">
        <v>1</v>
      </c>
      <c r="I37" s="1" t="s">
        <v>7</v>
      </c>
      <c r="J37" s="2">
        <v>4</v>
      </c>
      <c r="K37" s="2">
        <v>4</v>
      </c>
      <c r="L37" s="2">
        <f t="shared" si="1"/>
        <v>6</v>
      </c>
      <c r="M37" s="2">
        <f t="shared" si="2"/>
        <v>4</v>
      </c>
      <c r="N37" s="5">
        <f t="shared" ref="N37:N42" si="7">E37+K37</f>
        <v>4</v>
      </c>
    </row>
    <row r="38" spans="1:14" x14ac:dyDescent="0.25">
      <c r="A38" s="1" t="s">
        <v>7</v>
      </c>
      <c r="B38" s="2">
        <v>2</v>
      </c>
      <c r="C38" s="1" t="s">
        <v>9</v>
      </c>
      <c r="D38" s="2">
        <v>3</v>
      </c>
      <c r="E38" s="2">
        <v>0</v>
      </c>
      <c r="G38" s="1" t="s">
        <v>10</v>
      </c>
      <c r="H38" s="2">
        <v>2.5</v>
      </c>
      <c r="I38" s="1" t="s">
        <v>7</v>
      </c>
      <c r="J38" s="2">
        <v>2.5</v>
      </c>
      <c r="K38" s="2">
        <v>2</v>
      </c>
      <c r="L38" s="2">
        <f t="shared" si="1"/>
        <v>4.5</v>
      </c>
      <c r="M38" s="2">
        <f t="shared" si="2"/>
        <v>5.5</v>
      </c>
      <c r="N38" s="5">
        <f t="shared" si="7"/>
        <v>2</v>
      </c>
    </row>
    <row r="39" spans="1:14" x14ac:dyDescent="0.25">
      <c r="A39" s="1" t="s">
        <v>7</v>
      </c>
      <c r="B39" s="2">
        <v>3.5</v>
      </c>
      <c r="C39" s="1" t="s">
        <v>19</v>
      </c>
      <c r="D39" s="2">
        <v>1.5</v>
      </c>
      <c r="E39" s="2">
        <v>3</v>
      </c>
      <c r="G39" s="1" t="s">
        <v>19</v>
      </c>
      <c r="H39" s="2">
        <v>4</v>
      </c>
      <c r="I39" s="1" t="s">
        <v>7</v>
      </c>
      <c r="J39" s="2">
        <v>1</v>
      </c>
      <c r="K39" s="2">
        <v>0</v>
      </c>
      <c r="L39" s="2">
        <f t="shared" si="1"/>
        <v>4.5</v>
      </c>
      <c r="M39" s="2">
        <f t="shared" si="2"/>
        <v>5.5</v>
      </c>
      <c r="N39" s="5">
        <f t="shared" si="7"/>
        <v>3</v>
      </c>
    </row>
    <row r="40" spans="1:14" x14ac:dyDescent="0.25">
      <c r="A40" s="1" t="s">
        <v>7</v>
      </c>
      <c r="B40" s="2">
        <v>4</v>
      </c>
      <c r="C40" s="1" t="s">
        <v>8</v>
      </c>
      <c r="D40" s="2">
        <v>1</v>
      </c>
      <c r="E40" s="2">
        <v>3</v>
      </c>
      <c r="G40" s="1" t="s">
        <v>8</v>
      </c>
      <c r="H40" s="2">
        <v>5</v>
      </c>
      <c r="I40" s="1" t="s">
        <v>7</v>
      </c>
      <c r="J40" s="2">
        <v>0</v>
      </c>
      <c r="K40" s="2">
        <v>0</v>
      </c>
      <c r="L40" s="2">
        <f t="shared" si="1"/>
        <v>4</v>
      </c>
      <c r="M40" s="2">
        <f t="shared" si="2"/>
        <v>6</v>
      </c>
      <c r="N40" s="5">
        <f t="shared" si="7"/>
        <v>3</v>
      </c>
    </row>
    <row r="41" spans="1:14" x14ac:dyDescent="0.25">
      <c r="A41" s="1" t="s">
        <v>7</v>
      </c>
      <c r="B41" s="2"/>
      <c r="C41" s="1" t="s">
        <v>18</v>
      </c>
      <c r="D41" s="2"/>
      <c r="E41" s="2"/>
      <c r="G41" s="1" t="s">
        <v>18</v>
      </c>
      <c r="H41" s="2">
        <v>2</v>
      </c>
      <c r="I41" s="1" t="s">
        <v>7</v>
      </c>
      <c r="J41" s="2">
        <v>3</v>
      </c>
      <c r="K41" s="2">
        <v>4</v>
      </c>
      <c r="L41" s="2">
        <f t="shared" si="1"/>
        <v>3</v>
      </c>
      <c r="M41" s="2">
        <f t="shared" si="2"/>
        <v>2</v>
      </c>
      <c r="N41" s="5">
        <f t="shared" si="7"/>
        <v>4</v>
      </c>
    </row>
    <row r="42" spans="1:14" x14ac:dyDescent="0.25">
      <c r="A42" s="1" t="s">
        <v>7</v>
      </c>
      <c r="B42" s="2"/>
      <c r="C42" s="1" t="s">
        <v>10</v>
      </c>
      <c r="D42" s="2"/>
      <c r="E42" s="2"/>
      <c r="G42" s="1" t="s">
        <v>9</v>
      </c>
      <c r="H42" s="2">
        <v>3.5</v>
      </c>
      <c r="I42" s="1" t="s">
        <v>7</v>
      </c>
      <c r="J42" s="2">
        <v>1.5</v>
      </c>
      <c r="K42" s="2">
        <v>0</v>
      </c>
      <c r="L42" s="2">
        <f t="shared" si="1"/>
        <v>1.5</v>
      </c>
      <c r="M42" s="2">
        <f t="shared" si="2"/>
        <v>3.5</v>
      </c>
      <c r="N42" s="5">
        <f t="shared" si="7"/>
        <v>0</v>
      </c>
    </row>
    <row r="43" spans="1:14" x14ac:dyDescent="0.25">
      <c r="B43" s="5">
        <f>SUM(B37:B42)</f>
        <v>11.5</v>
      </c>
      <c r="D43" s="5">
        <f>SUM(D37:D42)</f>
        <v>8.5</v>
      </c>
      <c r="E43" s="5">
        <f>SUM(E37:E42)</f>
        <v>6</v>
      </c>
      <c r="H43" s="5">
        <f>SUM(H37:H42)</f>
        <v>18</v>
      </c>
      <c r="J43" s="5">
        <f>SUM(J37:J42)</f>
        <v>12</v>
      </c>
      <c r="K43" s="5">
        <f>SUM(K37:K42)</f>
        <v>10</v>
      </c>
      <c r="L43" s="2">
        <f t="shared" si="1"/>
        <v>23.5</v>
      </c>
      <c r="M43" s="2">
        <f t="shared" si="2"/>
        <v>26.5</v>
      </c>
      <c r="N43" s="5">
        <f>E43+K43</f>
        <v>16</v>
      </c>
    </row>
    <row r="44" spans="1:14" x14ac:dyDescent="0.25">
      <c r="A44" s="1" t="s">
        <v>9</v>
      </c>
      <c r="B44" s="2">
        <v>4.5</v>
      </c>
      <c r="C44" s="1" t="s">
        <v>6</v>
      </c>
      <c r="D44" s="2">
        <v>0.5</v>
      </c>
      <c r="E44" s="2">
        <v>3</v>
      </c>
      <c r="G44" s="1" t="s">
        <v>8</v>
      </c>
      <c r="H44" s="2">
        <v>4</v>
      </c>
      <c r="I44" s="1" t="s">
        <v>9</v>
      </c>
      <c r="J44" s="2">
        <v>1</v>
      </c>
      <c r="K44" s="2">
        <v>0</v>
      </c>
      <c r="L44" s="2">
        <f t="shared" si="1"/>
        <v>5.5</v>
      </c>
      <c r="M44" s="2">
        <f t="shared" si="2"/>
        <v>4.5</v>
      </c>
      <c r="N44" s="5">
        <f t="shared" ref="N44:N49" si="8">E44+K44</f>
        <v>3</v>
      </c>
    </row>
    <row r="45" spans="1:14" x14ac:dyDescent="0.25">
      <c r="A45" s="1" t="s">
        <v>9</v>
      </c>
      <c r="B45" s="2">
        <v>4</v>
      </c>
      <c r="C45" s="1" t="s">
        <v>19</v>
      </c>
      <c r="D45" s="2">
        <v>1</v>
      </c>
      <c r="E45" s="2">
        <v>3</v>
      </c>
      <c r="G45" s="1" t="s">
        <v>7</v>
      </c>
      <c r="H45" s="2">
        <v>2</v>
      </c>
      <c r="I45" s="1" t="s">
        <v>9</v>
      </c>
      <c r="J45" s="2">
        <v>3</v>
      </c>
      <c r="K45" s="2">
        <v>4</v>
      </c>
      <c r="L45" s="2">
        <f t="shared" si="1"/>
        <v>7</v>
      </c>
      <c r="M45" s="2">
        <f t="shared" si="2"/>
        <v>3</v>
      </c>
      <c r="N45" s="5">
        <f t="shared" si="8"/>
        <v>7</v>
      </c>
    </row>
    <row r="46" spans="1:14" x14ac:dyDescent="0.25">
      <c r="A46" s="1" t="s">
        <v>9</v>
      </c>
      <c r="B46" s="2" t="s">
        <v>49</v>
      </c>
      <c r="C46" s="1" t="s">
        <v>10</v>
      </c>
      <c r="D46" s="2" t="s">
        <v>49</v>
      </c>
      <c r="E46" s="2" t="s">
        <v>49</v>
      </c>
      <c r="G46" s="1" t="s">
        <v>19</v>
      </c>
      <c r="H46" s="2">
        <v>4</v>
      </c>
      <c r="I46" s="1" t="s">
        <v>9</v>
      </c>
      <c r="J46" s="2">
        <v>1</v>
      </c>
      <c r="K46" s="2">
        <v>0</v>
      </c>
      <c r="L46" s="64" t="e">
        <f t="shared" si="1"/>
        <v>#VALUE!</v>
      </c>
      <c r="M46" s="64" t="e">
        <f t="shared" si="2"/>
        <v>#VALUE!</v>
      </c>
      <c r="N46" s="63" t="e">
        <f t="shared" si="8"/>
        <v>#VALUE!</v>
      </c>
    </row>
    <row r="47" spans="1:14" x14ac:dyDescent="0.25">
      <c r="A47" s="1" t="s">
        <v>9</v>
      </c>
      <c r="B47" s="2">
        <v>3</v>
      </c>
      <c r="C47" s="1" t="s">
        <v>8</v>
      </c>
      <c r="D47" s="2">
        <v>2</v>
      </c>
      <c r="E47" s="2">
        <v>3</v>
      </c>
      <c r="G47" s="1" t="s">
        <v>18</v>
      </c>
      <c r="H47" s="2">
        <v>4</v>
      </c>
      <c r="I47" s="1" t="s">
        <v>9</v>
      </c>
      <c r="J47" s="2">
        <v>1</v>
      </c>
      <c r="K47" s="2">
        <v>0</v>
      </c>
      <c r="L47" s="2">
        <f t="shared" si="1"/>
        <v>4</v>
      </c>
      <c r="M47" s="2">
        <f t="shared" si="2"/>
        <v>6</v>
      </c>
      <c r="N47" s="5">
        <f t="shared" si="8"/>
        <v>3</v>
      </c>
    </row>
    <row r="48" spans="1:14" x14ac:dyDescent="0.25">
      <c r="A48" s="1" t="s">
        <v>9</v>
      </c>
      <c r="B48" s="2">
        <v>3.5</v>
      </c>
      <c r="C48" s="1" t="s">
        <v>7</v>
      </c>
      <c r="D48" s="2">
        <v>1.5</v>
      </c>
      <c r="E48" s="2">
        <v>3</v>
      </c>
      <c r="G48" s="1" t="s">
        <v>10</v>
      </c>
      <c r="H48" s="2">
        <v>2.5</v>
      </c>
      <c r="I48" s="1" t="s">
        <v>9</v>
      </c>
      <c r="J48" s="2">
        <v>2.5</v>
      </c>
      <c r="K48" s="2">
        <v>2</v>
      </c>
      <c r="L48" s="2">
        <f t="shared" si="1"/>
        <v>6</v>
      </c>
      <c r="M48" s="2">
        <f t="shared" si="2"/>
        <v>4</v>
      </c>
      <c r="N48" s="5">
        <f t="shared" si="8"/>
        <v>5</v>
      </c>
    </row>
    <row r="49" spans="1:14" x14ac:dyDescent="0.25">
      <c r="A49" s="1" t="s">
        <v>9</v>
      </c>
      <c r="B49" s="2"/>
      <c r="C49" s="1" t="s">
        <v>18</v>
      </c>
      <c r="D49" s="2"/>
      <c r="E49" s="2"/>
      <c r="G49" s="1" t="s">
        <v>6</v>
      </c>
      <c r="H49" s="2"/>
      <c r="I49" s="1" t="s">
        <v>9</v>
      </c>
      <c r="J49" s="2"/>
      <c r="K49" s="2"/>
      <c r="L49" s="2">
        <f t="shared" si="1"/>
        <v>0</v>
      </c>
      <c r="M49" s="2">
        <f t="shared" si="2"/>
        <v>0</v>
      </c>
      <c r="N49" s="5">
        <f t="shared" si="8"/>
        <v>0</v>
      </c>
    </row>
    <row r="50" spans="1:14" x14ac:dyDescent="0.25">
      <c r="B50" s="5">
        <f>SUM(B44:B49)</f>
        <v>15</v>
      </c>
      <c r="D50" s="5">
        <f>SUM(D44:D49)</f>
        <v>5</v>
      </c>
      <c r="E50" s="5">
        <f>SUM(E44:E49)</f>
        <v>12</v>
      </c>
      <c r="H50" s="5">
        <f>SUM(H44:H49)</f>
        <v>16.5</v>
      </c>
      <c r="J50" s="5">
        <f>SUM(J44:J49)</f>
        <v>8.5</v>
      </c>
      <c r="K50" s="5">
        <f>SUM(K44:K49)</f>
        <v>6</v>
      </c>
      <c r="L50" s="2">
        <f t="shared" si="1"/>
        <v>23.5</v>
      </c>
      <c r="M50" s="2">
        <f t="shared" si="2"/>
        <v>21.5</v>
      </c>
      <c r="N50" s="5">
        <f>E50+K50</f>
        <v>18</v>
      </c>
    </row>
  </sheetData>
  <printOptions headings="1" gridLines="1"/>
  <pageMargins left="0.51181102362204722" right="0.31496062992125984" top="0.55118110236220474" bottom="0.55118110236220474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Fixtures 2018</vt:lpstr>
      <vt:lpstr>League Table 2018</vt:lpstr>
      <vt:lpstr>League Worksheet Only</vt:lpstr>
      <vt:lpstr>HomeAway 2018</vt:lpstr>
      <vt:lpstr>'HomeAway 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PETER GOODSELL</cp:lastModifiedBy>
  <cp:lastPrinted>2018-07-29T17:20:19Z</cp:lastPrinted>
  <dcterms:created xsi:type="dcterms:W3CDTF">2013-11-27T17:04:31Z</dcterms:created>
  <dcterms:modified xsi:type="dcterms:W3CDTF">2018-07-29T17:20:20Z</dcterms:modified>
</cp:coreProperties>
</file>